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585" windowWidth="15330" windowHeight="5835" activeTab="0"/>
  </bookViews>
  <sheets>
    <sheet name="Cooked by moist heat" sheetId="1" r:id="rId1"/>
    <sheet name="Cooked by dry heat" sheetId="2" r:id="rId2"/>
    <sheet name="Cooked with fat or oil" sheetId="3" r:id="rId3"/>
  </sheets>
  <definedNames/>
  <calcPr fullCalcOnLoad="1"/>
</workbook>
</file>

<file path=xl/sharedStrings.xml><?xml version="1.0" encoding="utf-8"?>
<sst xmlns="http://schemas.openxmlformats.org/spreadsheetml/2006/main" count="1839" uniqueCount="424">
  <si>
    <t>Egg or egg product</t>
  </si>
  <si>
    <t xml:space="preserve">Fat or oil </t>
  </si>
  <si>
    <t>Fruit or fruit product</t>
  </si>
  <si>
    <t>Grain or grain product</t>
  </si>
  <si>
    <t>Flour or starch</t>
  </si>
  <si>
    <t>Pasta</t>
  </si>
  <si>
    <t>Rice or other grain, whole</t>
  </si>
  <si>
    <t>Rice or other grain, polished</t>
  </si>
  <si>
    <t>Meat or meat product, with sauce</t>
  </si>
  <si>
    <t>Poultry</t>
  </si>
  <si>
    <t>Chicken</t>
  </si>
  <si>
    <t>Turkey</t>
  </si>
  <si>
    <t>Duck &amp; Goose</t>
  </si>
  <si>
    <t>Red meat</t>
  </si>
  <si>
    <t>Beef</t>
  </si>
  <si>
    <t>Pork</t>
  </si>
  <si>
    <t>Lamb, mutton &amp; game</t>
  </si>
  <si>
    <t>Sausage or similar product</t>
  </si>
  <si>
    <t>Milk, milk product or milk substitute</t>
  </si>
  <si>
    <t>Seafood or related product, with sauce</t>
  </si>
  <si>
    <t>Seafood or related product</t>
  </si>
  <si>
    <t>Pulse dish</t>
  </si>
  <si>
    <t>Potato dish</t>
  </si>
  <si>
    <t>Potato products</t>
  </si>
  <si>
    <t>Vegetable dish</t>
  </si>
  <si>
    <t xml:space="preserve">Root, tuber and bulb vegetables </t>
  </si>
  <si>
    <t xml:space="preserve">Steam, flower, fruit, corn, seed </t>
  </si>
  <si>
    <t>Mushroom</t>
  </si>
  <si>
    <t>Leafy vegetables</t>
  </si>
  <si>
    <t>Average from root, tuber, bulb vegetables, steam, flower, fruit corn and seeds, mushrooms and leafy vegetables</t>
  </si>
  <si>
    <t>Seafood dish</t>
  </si>
  <si>
    <t>Seafood dish, with sauce</t>
  </si>
  <si>
    <t>1</t>
  </si>
  <si>
    <t>Offal</t>
  </si>
  <si>
    <t>Steam</t>
  </si>
  <si>
    <t>Poultry, with sauce</t>
  </si>
  <si>
    <t>Comments</t>
  </si>
  <si>
    <t>Chicken, with sauce</t>
  </si>
  <si>
    <t>Turkey, with sauce</t>
  </si>
  <si>
    <t>Duck &amp; Goose, with sauce</t>
  </si>
  <si>
    <t>Fat fish</t>
  </si>
  <si>
    <t>Most factors are from Bógnar, when values are not found next priority is McCance&amp; Widowson's, then USDA, then others</t>
  </si>
  <si>
    <t>Fruit or fruit product, with liquid</t>
  </si>
  <si>
    <t>Beef, with sauce</t>
  </si>
  <si>
    <t>Pork, with sauce</t>
  </si>
  <si>
    <t>Lamb, mutton &amp; game, with sauce</t>
  </si>
  <si>
    <t>Sausage or similar product, with sauce</t>
  </si>
  <si>
    <t>Low fat fish</t>
  </si>
  <si>
    <t>Low fat fish, with sauce</t>
  </si>
  <si>
    <t>Fat fish, with sauce</t>
  </si>
  <si>
    <t>Offal, with sauce</t>
  </si>
  <si>
    <t>Poultry-based dishes, Chicken, core temperature &gt;80°C, with sauce</t>
  </si>
  <si>
    <t xml:space="preserve">Coffe, tea, cocoa </t>
  </si>
  <si>
    <t>Coffee</t>
  </si>
  <si>
    <t>Tea</t>
  </si>
  <si>
    <t>steeped</t>
  </si>
  <si>
    <t>Boiled</t>
  </si>
  <si>
    <t xml:space="preserve">Boiled </t>
  </si>
  <si>
    <t>Stewed</t>
  </si>
  <si>
    <t>Processed fruit product</t>
  </si>
  <si>
    <t>Jam, Jelly</t>
  </si>
  <si>
    <t>Boiled, steamed</t>
  </si>
  <si>
    <t>Meat or meat product</t>
  </si>
  <si>
    <t>stewed</t>
  </si>
  <si>
    <t>Steamed</t>
  </si>
  <si>
    <t>Starchy root or potato</t>
  </si>
  <si>
    <t>Red meat, with sauce</t>
  </si>
  <si>
    <t>Vegetable or vegetable product</t>
  </si>
  <si>
    <t>Vit A</t>
  </si>
  <si>
    <t>Carot</t>
  </si>
  <si>
    <t>Vit C</t>
  </si>
  <si>
    <t>Vit B1 (Thiamin)</t>
  </si>
  <si>
    <t>Cooking method</t>
  </si>
  <si>
    <t>EuroFir Food Clasiffication</t>
  </si>
  <si>
    <t>Facet A</t>
  </si>
  <si>
    <t>LanguaL Code</t>
  </si>
  <si>
    <t xml:space="preserve">Facet G </t>
  </si>
  <si>
    <t>A0845</t>
  </si>
  <si>
    <t>B1305</t>
  </si>
  <si>
    <t>B1623</t>
  </si>
  <si>
    <t>A0790</t>
  </si>
  <si>
    <t>A0805</t>
  </si>
  <si>
    <t>A0833</t>
  </si>
  <si>
    <t>A0834, A0837</t>
  </si>
  <si>
    <t>A0812</t>
  </si>
  <si>
    <t>A0813</t>
  </si>
  <si>
    <t>A0814</t>
  </si>
  <si>
    <t>A0815</t>
  </si>
  <si>
    <t xml:space="preserve">Other relevant facets </t>
  </si>
  <si>
    <t>C0133</t>
  </si>
  <si>
    <t>C0134</t>
  </si>
  <si>
    <t>A0793</t>
  </si>
  <si>
    <t>K0034</t>
  </si>
  <si>
    <t>A0796</t>
  </si>
  <si>
    <t>A0795</t>
  </si>
  <si>
    <t>B1457</t>
  </si>
  <si>
    <t>B1457, K0034</t>
  </si>
  <si>
    <t>B1236</t>
  </si>
  <si>
    <t>B1316, B1251</t>
  </si>
  <si>
    <t>B1316, B1251,K0034</t>
  </si>
  <si>
    <t>A0794</t>
  </si>
  <si>
    <t>or B1134</t>
  </si>
  <si>
    <t>or B1134, K0034</t>
  </si>
  <si>
    <t>B1161</t>
  </si>
  <si>
    <t>B1161, K0034</t>
  </si>
  <si>
    <t>B1136</t>
  </si>
  <si>
    <t>B1136, K0034</t>
  </si>
  <si>
    <t>B1183, B1669 or  B1134</t>
  </si>
  <si>
    <t>B1183, B1669 or  B1134, K0034</t>
  </si>
  <si>
    <t>A0798</t>
  </si>
  <si>
    <t>A0778</t>
  </si>
  <si>
    <t>A0801</t>
  </si>
  <si>
    <t>A0802</t>
  </si>
  <si>
    <t>A0804</t>
  </si>
  <si>
    <t>Z0183</t>
  </si>
  <si>
    <t>Z0183, K0034</t>
  </si>
  <si>
    <t>Z0182</t>
  </si>
  <si>
    <t>Z0182, K0034</t>
  </si>
  <si>
    <t>A0825</t>
  </si>
  <si>
    <t>A0832</t>
  </si>
  <si>
    <t>A0829</t>
  </si>
  <si>
    <t>A0830</t>
  </si>
  <si>
    <t>E0119</t>
  </si>
  <si>
    <t>A0828</t>
  </si>
  <si>
    <t>B1018</t>
  </si>
  <si>
    <t>B1036, B1006, B1005, B1232</t>
  </si>
  <si>
    <t>B1467</t>
  </si>
  <si>
    <t>B1566</t>
  </si>
  <si>
    <t>G0036</t>
  </si>
  <si>
    <t>G0014</t>
  </si>
  <si>
    <t>G0014, G0021</t>
  </si>
  <si>
    <t>G0020</t>
  </si>
  <si>
    <t>G0021</t>
  </si>
  <si>
    <t xml:space="preserve">Source </t>
  </si>
  <si>
    <t>Cooked by moist heat</t>
  </si>
  <si>
    <t>G0012</t>
  </si>
  <si>
    <r>
      <t xml:space="preserve">Boiled, steamed, stewed = </t>
    </r>
    <r>
      <rPr>
        <b/>
        <sz val="10"/>
        <color indexed="8"/>
        <rFont val="Times New Roman"/>
        <family val="1"/>
      </rPr>
      <t>Cooked by moist heat</t>
    </r>
  </si>
  <si>
    <t>G0014, G0021, G0020, G0012</t>
  </si>
  <si>
    <t>stewed, braised</t>
  </si>
  <si>
    <t>G0020, G0019</t>
  </si>
  <si>
    <r>
      <t xml:space="preserve">Boiled, steamed, stewed, braised = </t>
    </r>
    <r>
      <rPr>
        <b/>
        <sz val="10"/>
        <color indexed="8"/>
        <rFont val="Times New Roman"/>
        <family val="1"/>
      </rPr>
      <t>Cooked by moist heat</t>
    </r>
  </si>
  <si>
    <t>G0014, G0021, G0020, G0012, G0019</t>
  </si>
  <si>
    <t>Average, general factor for food group and cooking method</t>
  </si>
  <si>
    <t>General factor for food group and cooking method</t>
  </si>
  <si>
    <t xml:space="preserve">General factor for food group </t>
  </si>
  <si>
    <t>Average, general factor for food group and cooking method, with sauce</t>
  </si>
  <si>
    <t>Average from potato dish and potato products</t>
  </si>
  <si>
    <t>Vit D</t>
  </si>
  <si>
    <t>Vit E</t>
  </si>
  <si>
    <t>Vit K</t>
  </si>
  <si>
    <t>Vit B2 (Riboflavin)</t>
  </si>
  <si>
    <t>Niacin</t>
  </si>
  <si>
    <t>Vit B6</t>
  </si>
  <si>
    <t>Vit B12</t>
  </si>
  <si>
    <t>Folate</t>
  </si>
  <si>
    <t>Panthothenic acid</t>
  </si>
  <si>
    <t>Biotin</t>
  </si>
  <si>
    <t>Boiled, steamed, stewed = Cooked by moist heat</t>
  </si>
  <si>
    <t>Baked or roasted</t>
  </si>
  <si>
    <t>G0005</t>
  </si>
  <si>
    <t>Cooked by dry heat</t>
  </si>
  <si>
    <t>G0006</t>
  </si>
  <si>
    <t>G0004</t>
  </si>
  <si>
    <t>Broiled or grilled</t>
  </si>
  <si>
    <t>USDA Ret. Code= 0152: Fruits ,Fresh (not citrus), broiled</t>
  </si>
  <si>
    <t>Toasted</t>
  </si>
  <si>
    <t>G0010</t>
  </si>
  <si>
    <t>Rice or other grain</t>
  </si>
  <si>
    <t>Savoury cereal dish</t>
  </si>
  <si>
    <t>A0822</t>
  </si>
  <si>
    <t>Vit A Source</t>
  </si>
  <si>
    <t>Carot Source</t>
  </si>
  <si>
    <t>Vit D Source</t>
  </si>
  <si>
    <t>Vit E Source</t>
  </si>
  <si>
    <t>Vit K Source</t>
  </si>
  <si>
    <t>Vit B1 Source</t>
  </si>
  <si>
    <t>Vit B2 Source</t>
  </si>
  <si>
    <t>Niacin Source</t>
  </si>
  <si>
    <t>Vit B6 Source</t>
  </si>
  <si>
    <t>Vit B12 Source</t>
  </si>
  <si>
    <t>Folate Source</t>
  </si>
  <si>
    <t>Panth.acid Source</t>
  </si>
  <si>
    <t>Biotin Source</t>
  </si>
  <si>
    <t>Vit C Source</t>
  </si>
  <si>
    <t>2, 4</t>
  </si>
  <si>
    <t>2, 4, 5</t>
  </si>
  <si>
    <t>(4) Baked egg dishes; (2) Eggs, baking</t>
  </si>
  <si>
    <t>2, 5</t>
  </si>
  <si>
    <t>(2) fats and oils</t>
  </si>
  <si>
    <t>1, 3</t>
  </si>
  <si>
    <t>1) apple, apricot, cherry &amp; strawberry;  3) Retention Code: 0151= Fruits, fresh (not citrus), baked</t>
  </si>
  <si>
    <t>1) Bread, Pizza, Cake; 2) Bread, groats, flour</t>
  </si>
  <si>
    <t>3) USDA: Flour/meal, toasted (0306)</t>
  </si>
  <si>
    <t>Use General factor for food group and  cooking method</t>
  </si>
  <si>
    <t>General factor for food group &amp; cooking method</t>
  </si>
  <si>
    <t>3, 5</t>
  </si>
  <si>
    <t>1, 2</t>
  </si>
  <si>
    <t xml:space="preserve">6) =AVRG </t>
  </si>
  <si>
    <t>1, 5</t>
  </si>
  <si>
    <t xml:space="preserve">1) Coffe, Infusion with boiling water  = Steep (LanguaL) </t>
  </si>
  <si>
    <t xml:space="preserve">1) Tea, Infusion with boiling water  = Steep (LanguaL) </t>
  </si>
  <si>
    <t xml:space="preserve">6) = AVRG </t>
  </si>
  <si>
    <t>Boiled = Cooked by moist heat</t>
  </si>
  <si>
    <t>1) Jam or Jelly or Jam or Marmalade</t>
  </si>
  <si>
    <t xml:space="preserve">General factor for food group and cooking method </t>
  </si>
  <si>
    <t>G0024</t>
  </si>
  <si>
    <t>Sauteed/ Stir-fried</t>
  </si>
  <si>
    <t>Deep fried</t>
  </si>
  <si>
    <t>Cooked with fat or oil (fried)</t>
  </si>
  <si>
    <t>G0026</t>
  </si>
  <si>
    <t>G0029</t>
  </si>
  <si>
    <t>3) Flour/meal, boiled, steamed (0302)</t>
  </si>
  <si>
    <t>1) Noodles, white flour, solid part (drained); 3) Pasta, boiled, drained: RFCode: 0381</t>
  </si>
  <si>
    <t xml:space="preserve">1) Cereal grains and grain seeds/ whole, edible part, boil </t>
  </si>
  <si>
    <t xml:space="preserve">1) Cereal grains and grain seeds/whole, stew, total dish (with sauce) </t>
  </si>
  <si>
    <t>6</t>
  </si>
  <si>
    <t>1) Offal based dishes, &gt;80°C (liver, kidney, ung, tongue, blood, brain)</t>
  </si>
  <si>
    <t>1 , 5</t>
  </si>
  <si>
    <t>1) Poultry-based dishes, Chicken, core temperature &gt;80°C; Solid part, edible/ Meat with skin</t>
  </si>
  <si>
    <t>1) Poultry-based dishes, Chicken, core temperature &gt;80°C, total dish (with sauce)</t>
  </si>
  <si>
    <t xml:space="preserve"> 5, 6 (=AVRG)</t>
  </si>
  <si>
    <t>1) Poultry-based dishes, turkey, core temperature &gt;80°C / Boil, Steam, solid part, edible</t>
  </si>
  <si>
    <t>1) Poultry-based dishes, turkey, core temperature &gt;80°C/ Srew, braise, solid part, edible</t>
  </si>
  <si>
    <t>1) Poultry-based dishes, turkey, core temperature &gt;80°C, total dish /with sauce</t>
  </si>
  <si>
    <t>1) Poultry-based dishes, duck and goose, core temperature &gt;80°C; solid part, edible / meat with skin</t>
  </si>
  <si>
    <t>1) Poultry-based dishes, duck and goose, core temperature &gt;80°C; total dish /with sauce; meat with skin</t>
  </si>
  <si>
    <t>1) lamb, mutton, game, &gt;75°C, meat, edible part</t>
  </si>
  <si>
    <t>1) Pork, core temp. &gt;75°C, total dish, edible part</t>
  </si>
  <si>
    <t>1) Offal based dishes, &gt;80°C, with sauce (liver, kidney, ung, tongue, blood, brain)</t>
  </si>
  <si>
    <t>1) Veal and beef, well done, &gt;75°C; solid part (meat), edible</t>
  </si>
  <si>
    <t>1) Veal and beef, well done, &gt;75°C; total dish, edible part</t>
  </si>
  <si>
    <t>1) Pork, core temp. &gt;75°C,  solid part (meat) edible</t>
  </si>
  <si>
    <t>1) lamb, mutton, game, &gt;75°C, total dish, edible part</t>
  </si>
  <si>
    <t>1) minced meat and meat products, &gt;75°C ; meat, edible part</t>
  </si>
  <si>
    <t>1) minced meat and meat products,  &gt;75°C; total dish, edible part</t>
  </si>
  <si>
    <t>1) Milk and mil product based dishes (blanc mange, custard, sheese soufflé)</t>
  </si>
  <si>
    <t>1) Low fat fish, fat content &lt; 5%,  fish, edible part</t>
  </si>
  <si>
    <t>1) Low fat fish, fat content &lt; 5%, total dish, edible part (with sauce)</t>
  </si>
  <si>
    <t>1) Fat fish, fat content &gt;5%, fish, edible part</t>
  </si>
  <si>
    <t>1) Mushrooms based dishes, edible part</t>
  </si>
  <si>
    <t>1) Mushrooms based dishes, total dish, edible part</t>
  </si>
  <si>
    <t>1) Red cabbage, white cabbage, spinach, edible part</t>
  </si>
  <si>
    <t>1) Red cabbage, white cabbage, spinach, total dish</t>
  </si>
  <si>
    <t>1) Vegetable, edible part</t>
  </si>
  <si>
    <t xml:space="preserve"> 1) Vegetable, Total dish, edible part</t>
  </si>
  <si>
    <t xml:space="preserve">1) Potato raw.  Boiled: edible part, without peel </t>
  </si>
  <si>
    <t>1) Potato raw.  Boiled: edible part, without peel ; Stewed: total dish</t>
  </si>
  <si>
    <t>1) Potato products. Boiled: solid part;</t>
  </si>
  <si>
    <t>1) Potato products.  Stewed: total dish, including liquid</t>
  </si>
  <si>
    <t>Average factor for food group</t>
  </si>
  <si>
    <t>Average factor for food group and cooking method</t>
  </si>
  <si>
    <t xml:space="preserve">1) Legume based dishes, cooked in soaking water / without soaking water (values are the same), drained; </t>
  </si>
  <si>
    <t>1) Legume based dishes,  Stewed, braised=total dish</t>
  </si>
  <si>
    <t>Average factor for food sub-group &amp; cooking method</t>
  </si>
  <si>
    <t>1)Vegetable, edible part;</t>
  </si>
  <si>
    <t xml:space="preserve">1) Vegetable, edible part; </t>
  </si>
  <si>
    <t>1)  Vegetable, edible part; Total dish</t>
  </si>
  <si>
    <t>1) Fat fish, fat content &gt;5%, total dish, edible part (with sauce)</t>
  </si>
  <si>
    <t>1) crab, mussels, squid,  fish, edible part</t>
  </si>
  <si>
    <t>1) crab, mussels, squid, total dish, edible part (with sauce)</t>
  </si>
  <si>
    <t xml:space="preserve">Average factor for food group, with sauce </t>
  </si>
  <si>
    <t>Average factor for food group &amp; cooking method</t>
  </si>
  <si>
    <t>Most factors are from Bognár, when values are not found next priority is McCance&amp; Widowson's, then USDA, then others</t>
  </si>
  <si>
    <t>Average factor for cooking method &amp; food item</t>
  </si>
  <si>
    <t xml:space="preserve">Average factor for food group </t>
  </si>
  <si>
    <t>Average factor for food group, with sauce</t>
  </si>
  <si>
    <t>Average factor for food sub-group and cooking method, with sauce</t>
  </si>
  <si>
    <t xml:space="preserve">Average factor for food sub-group </t>
  </si>
  <si>
    <t>Average factor for food sub-group and cooking method</t>
  </si>
  <si>
    <t>Average, general factor for food sub-group and cooking method, with sauce</t>
  </si>
  <si>
    <t>Average factor for food sub-group, boiled or steamed  : Average chicken, turkey &amp; duck / total dish, edible part, meat with skin</t>
  </si>
  <si>
    <t>Average factor for food sub-group, stewed or braised  : Average chicken, turkey &amp; duck / total dish, edible part, meat with skin</t>
  </si>
  <si>
    <t>Average factor for food sub-group, boiled or steamed  : Average chicken, turkey &amp; duck / solid part, edible</t>
  </si>
  <si>
    <t>General factor for food sub-group, stewed or braised : Average chicken, turkey &amp; duck / solid part, edible</t>
  </si>
  <si>
    <t xml:space="preserve">1) Cereal grains and grain seeds/polished, edible part </t>
  </si>
  <si>
    <t>1) Cereal grains and grain, stew, total dish (with sauce)</t>
  </si>
  <si>
    <t xml:space="preserve">Average factor for food group, with liquid, syrup  </t>
  </si>
  <si>
    <t>Average factor for food group &amp; cooking method ; 1) Boiled. Fruit, total dish, including liquid; 3) Fruits, fresh (not citrus), stewed (RF code =0155)</t>
  </si>
  <si>
    <t>Average factor for food group &amp; cooking method ; 1) Boiled. Fruit, edible part</t>
  </si>
  <si>
    <t>Average factor for food group  &amp; cooking method</t>
  </si>
  <si>
    <r>
      <t xml:space="preserve">1) Offal based dishes, &gt;80°C (liver, kidney, ung, tongue, blood, brain); </t>
    </r>
    <r>
      <rPr>
        <sz val="10"/>
        <color indexed="10"/>
        <rFont val="Times New Roman"/>
        <family val="1"/>
      </rPr>
      <t>fried in oven?</t>
    </r>
  </si>
  <si>
    <t>7) Derived factor</t>
  </si>
  <si>
    <t>Derived factor for cooking method and food item</t>
  </si>
  <si>
    <r>
      <t xml:space="preserve">1) Offal based dishes, &gt;80°C (liver, kidney, ung, tongue, blood, brain), with sauce; </t>
    </r>
    <r>
      <rPr>
        <sz val="10"/>
        <color indexed="10"/>
        <rFont val="Times New Roman"/>
        <family val="1"/>
      </rPr>
      <t>fried in oven?</t>
    </r>
  </si>
  <si>
    <t>1) Chicken, core temperature &gt;80°C ; fry in oven, solid part, edible 3) Chicken, roasted (RF code: 0805)</t>
  </si>
  <si>
    <t>1) Chicken, core temperature &gt;80°C ; fry in oven, solid part, edible 3) Chicken, broiled  (RF code: 0801)</t>
  </si>
  <si>
    <t>1, 3, 5</t>
  </si>
  <si>
    <t>1) Turkey, core temperature &gt;80°C ; fry in oven, solid part, edible 3) Turkey roasted (RF code: 1805)</t>
  </si>
  <si>
    <t>Derived factor for cooking method &amp; Food item</t>
  </si>
  <si>
    <t>Average factor for cooking method &amp; Food Item</t>
  </si>
  <si>
    <t>1) Turkey, core temperature &gt;80°C ; fry in oven, total dish, with sauce, edible part</t>
  </si>
  <si>
    <r>
      <t xml:space="preserve">Average, general factor for food sub-group and cooking method </t>
    </r>
    <r>
      <rPr>
        <sz val="10"/>
        <color indexed="10"/>
        <rFont val="Times New Roman"/>
        <family val="1"/>
      </rPr>
      <t>(check values! Duck &amp; goose are extremely low and push the average down)</t>
    </r>
  </si>
  <si>
    <t>Derived factor for cooking method &amp; Food sub-group (= chicken, broiled or grilled)</t>
  </si>
  <si>
    <t>1) lamb, mutton, game,  &gt;75°C, total dish, edible part</t>
  </si>
  <si>
    <t>Averagefactor for food group and cooking method (baked or roasted)</t>
  </si>
  <si>
    <t>1) lamb, mutton, game, &gt;75°C, fry in oven, edible part (meat)</t>
  </si>
  <si>
    <t>1) Pork, core temp. &gt;75°C, fry in oven, total dish, edible part</t>
  </si>
  <si>
    <t>1) Pork, core temp. &gt;75°C, fry in oven solid part (meat)</t>
  </si>
  <si>
    <t>1) Veal and beef, well done, &gt;75°C, fry in oven, total dish, edible part</t>
  </si>
  <si>
    <t>Average  factor for cooking method  food group (beef, pork, lamb &amp; game), fry in oven with sauce</t>
  </si>
  <si>
    <t>1) Poultry-based dishes, duck and goose, core temperature &gt;80°C, fry in oven; solid part, edible</t>
  </si>
  <si>
    <t>1) Poultry-based dishes, duck and goose, core temperature &gt;80°C, fry in oven;  total dish, with sauce, edible</t>
  </si>
  <si>
    <t>Derived from 1) Poultry-based dishes, duck and goose, core temperature &gt;80°C, fry in oven, solid part, edible</t>
  </si>
  <si>
    <t>1) minced meat and meat products, &gt;75°C, fry/roast in oven, meat, edible part</t>
  </si>
  <si>
    <t>Derived from 1) minced meat and meat products, &gt;75°C, fry/roast in oven, meat, edible part</t>
  </si>
  <si>
    <t>1) minced meat and meat products, fry/roasr in oven,  total dish, edible part, &gt;75°C</t>
  </si>
  <si>
    <t>1) Veal and beef, well done, &gt;75°C; fry in oven, solid part (meat), edible;</t>
  </si>
  <si>
    <t>1) Veal and beef, well done, &gt;75°C; fry in oven, solid part (meat), edible; 3) Beef, broiled, cut (RF code: 0602)</t>
  </si>
  <si>
    <t>Average factor from  Veal and beef &amp; cooking method (roasted &amp; broiled/grilled), solid part (meat), edible</t>
  </si>
  <si>
    <t>1) Pork, core temp. &gt;75°C, fry in oven solid part (meat); 3) Pork, fresh, broiled (RF code 1251)</t>
  </si>
  <si>
    <t>Average  factor for cooking method  food item ( pork), edible part, meat</t>
  </si>
  <si>
    <t>1) lamb, mutton, game, &gt;75°C, fry in oven, edible part (meat); 3) Lamb, broiled (RF code= 1001)</t>
  </si>
  <si>
    <t>Averagefactor for food group and cooking method (broiled or grilled)</t>
  </si>
  <si>
    <t xml:space="preserve">Averagefactor for food group and cooking method </t>
  </si>
  <si>
    <t>Average factor for food group (poultry, red meat &amp; sausages)</t>
  </si>
  <si>
    <t>Average factor for food group (offal, poultry &amp; red meat)</t>
  </si>
  <si>
    <t>Average factor for food group and cooking method, with sauce</t>
  </si>
  <si>
    <t>1, 4</t>
  </si>
  <si>
    <t>1) crab, mussels, squid, fry in oven, total dish</t>
  </si>
  <si>
    <t>1) crustaceans and molluscs based dishes, fry in oven, edible part; 4) fish, baking (cod)</t>
  </si>
  <si>
    <t>1) Fat fish, fat content &gt;5%, fry in oven,  total dish, edible part</t>
  </si>
  <si>
    <t>1)  fat fish, fat content &gt;5%, fry in oven,  fish, edible part; 4) fish, grilling (cod)</t>
  </si>
  <si>
    <t>1) Fat fish, fat content &gt;5%, fry in oven,  fish, edible part</t>
  </si>
  <si>
    <t>1) Low fat fish, fat content &lt; 5%, fry in oven, total dish, edible part</t>
  </si>
  <si>
    <t>1) Low fat fish, fat content &lt; 5%, fry in oven,  fish, edible part; 4) fish, baking (cod)</t>
  </si>
  <si>
    <t>1) Low fat fish, fat content &lt; 5%, fry in oven, fish, edible part; 4) fish, grilling (cod)</t>
  </si>
  <si>
    <t>Average factor for food item ( low fat fish, fat content &lt; 5%) &amp; cooking method</t>
  </si>
  <si>
    <t>Average factor for food item (Fat fish, fat content &gt;5%)</t>
  </si>
  <si>
    <t>Average factor for food item (seafood dish)</t>
  </si>
  <si>
    <t>1) Root, tuber, bulb vegetables; Bake in oven, total dish</t>
  </si>
  <si>
    <t>1) Stem, flower, fruit, corn and seed vegetables, bake in oven, total dish</t>
  </si>
  <si>
    <t xml:space="preserve">Stem, flower, fruit, corn, seed </t>
  </si>
  <si>
    <t>1) Mushrooms based dishes. Baked in oven, whole dish</t>
  </si>
  <si>
    <t>1) Leafy vegetables, baked in oven, total dish</t>
  </si>
  <si>
    <t>3) Nuts, baked, with drippings (RF code: 2201) ; 6) Carotene and Vit A are an average of "nuts roasted" , USDA RF code 2203 and "Nuts baked, w drippings", USDA RF code 2201.</t>
  </si>
  <si>
    <t>3, 5, 6</t>
  </si>
  <si>
    <t xml:space="preserve">3) Nuts, broiled (RF code: 2202) </t>
  </si>
  <si>
    <t>1) dishes from raw potato, bake in oven, total dish</t>
  </si>
  <si>
    <t>1) dishes from potato products, bake in oven, potato, edible part</t>
  </si>
  <si>
    <t>Derived from 1) dishes from raw potato, bake in oven, total dish</t>
  </si>
  <si>
    <t>Derived from 1) dishes from potato products, bake in oven, potato, edible part</t>
  </si>
  <si>
    <t>Derived from 1) Leafy vegetables, baked in oven, total dish</t>
  </si>
  <si>
    <t>Derived from 1) Mushrooms based dishes. Baked in oven, whole dish</t>
  </si>
  <si>
    <t>Derived from 1) Stem, flower, fruit, corn and seed vegetables, bake in oven, total dish</t>
  </si>
  <si>
    <t>Derived from 1) Root, tuber, bulb vegetables; Bake in oven, total dish</t>
  </si>
  <si>
    <t xml:space="preserve">Derived from vegetable dish, baked or roasted </t>
  </si>
  <si>
    <t>Derived from "Pulse dish, broiled or grilled", General factor for food group</t>
  </si>
  <si>
    <t>Average factor for food group: average from pulse dish, starchy root or potato and vegetable dish; baked or roasted</t>
  </si>
  <si>
    <t>1) Fried egg</t>
  </si>
  <si>
    <t>1) Scrambeld egg/pancake</t>
  </si>
  <si>
    <t>2) Fats and oils</t>
  </si>
  <si>
    <t>1) pancake, fry, solid part, edible; 3) Flour / meal, sauteed (RF code: 0305)</t>
  </si>
  <si>
    <t>1) pancake, deep-fried, solid part, edible;  3) Flour / meal, sauteed (RF code: 0305)</t>
  </si>
  <si>
    <t>Derived from "Fruit or fruit product, sauteed / stir-fried"</t>
  </si>
  <si>
    <t>Derived from  Rice, or other grain, sauteed /stir-fired</t>
  </si>
  <si>
    <t>1) Chicken, core temperature &gt;80°C ; fry in pan, meat with skin, total dish</t>
  </si>
  <si>
    <t>Average factor for food item and cooking method</t>
  </si>
  <si>
    <t>1) Turkey, core temperature &gt;80°C ; fry in pan, meat with skin, total dish</t>
  </si>
  <si>
    <t>1) Duck and goose, core temperature &gt;80°C ; deep-fry, meat with skin</t>
  </si>
  <si>
    <t>1) Duck and goose, core temperature &gt;80°C ; fry in pan, meat with skin, solid part, edible</t>
  </si>
  <si>
    <t>1) Turkey, core temperature &gt;80°C ; deep-fry, meat with skin, solid part, edible</t>
  </si>
  <si>
    <t>1) Turkey, core temperature &gt;80°C ; fry in pan, meat with skin, solid part, edible</t>
  </si>
  <si>
    <t>1) Chicken, core temperature &gt;80°C ; deep-fry, meat with skin, solid part, edible</t>
  </si>
  <si>
    <t>1) Chicken, core temperature &gt;80°C ; fry in pan, meat with skin, solid part, edible</t>
  </si>
  <si>
    <t>1) Duck and goose, core temperature &gt;80°C ; fry in pan, meat with skin, total dish</t>
  </si>
  <si>
    <t>1) Veal and beef, well done, &gt;75°C; fry in pan, solid part (meat), edible;</t>
  </si>
  <si>
    <t>1) Veal and beef, well done, &gt;75°C; deep-fried, solid part (meat), edible;</t>
  </si>
  <si>
    <t>1) Veal and beef, well done, &gt;75°C; fried in pan, total dish</t>
  </si>
  <si>
    <t>1) Pork, core temp. &gt;75°C; fried in pan, solid part (meat), edible;</t>
  </si>
  <si>
    <t>1) Pork, core temp. &gt;75°C; deep-fry in pan, solid part (meat), edible;</t>
  </si>
  <si>
    <t>1) Pork, core temp. &gt;75°C; fried in pan, total dish, edible part;</t>
  </si>
  <si>
    <t>1) Lamb, mutton &amp; game , core temp. &gt;75°C; fry in pan, solid part (meat), edible;</t>
  </si>
  <si>
    <t>1) Lamb, mutton &amp; game , core temp. &gt;75°C; deep-fry, solid part (meat), edible;</t>
  </si>
  <si>
    <t>1) Lamb, mutton &amp; game , core temp. &gt;75°C; fry in pan, total dish, edible part;</t>
  </si>
  <si>
    <r>
      <t>1) Offal based dishes, &gt;80°C (liver, kidney, ung, tongue, blood</t>
    </r>
    <r>
      <rPr>
        <sz val="10"/>
        <color indexed="8"/>
        <rFont val="Times New Roman"/>
        <family val="1"/>
      </rPr>
      <t>, brain); fried in pan, solid part, edible</t>
    </r>
  </si>
  <si>
    <r>
      <t>1) Offal based dishes, &gt;80°C (liver, kidney, ung, tongue, blood</t>
    </r>
    <r>
      <rPr>
        <sz val="10"/>
        <color indexed="8"/>
        <rFont val="Times New Roman"/>
        <family val="1"/>
      </rPr>
      <t>, brain); fried in pan, total dish, edible</t>
    </r>
  </si>
  <si>
    <r>
      <t>1) Offal based dishes, &gt;80°C (liver, kidney, ung, tongue, blood</t>
    </r>
    <r>
      <rPr>
        <sz val="10"/>
        <color indexed="8"/>
        <rFont val="Times New Roman"/>
        <family val="1"/>
      </rPr>
      <t>, brain); deep-fried, solid part, edible</t>
    </r>
  </si>
  <si>
    <t>1) minced meat and meat products, &gt;75°C, fry in pan, meat, edible part</t>
  </si>
  <si>
    <t>1) minced meat and meat products, &gt;75°C, deep-fried, meat, edible part</t>
  </si>
  <si>
    <t>1) minced meat and meat products, &gt;75°C, fry in pan, total dish, edible part</t>
  </si>
  <si>
    <t>Average factor for food group (offal, poultry , red meat and sausages)</t>
  </si>
  <si>
    <t>Average factor for food group (offal, poultry , red meat and sausages), deep-fried</t>
  </si>
  <si>
    <t xml:space="preserve">Average factor for food group (offal, poultry , red meat and sausages), fried </t>
  </si>
  <si>
    <t>2) Milk and cheese ; General factor for food group and cooking method</t>
  </si>
  <si>
    <t>1) Low fat fish, fat content &lt; 5%, fry in pan,  fish, edible part;</t>
  </si>
  <si>
    <t>1) Low fat fish, fat content &lt; 5%, deep-fry,  fish, edible part;</t>
  </si>
  <si>
    <t>1) Low fat fish, fat content &lt; 5%, fry in pan,  total dish, edible part;</t>
  </si>
  <si>
    <t>1) Fat fish, fat content &gt; 5%, fry in pan,  fish, edible part;</t>
  </si>
  <si>
    <t>1) Fat fish, fat content &gt; 5%, deep-fry,  fish, edible part;</t>
  </si>
  <si>
    <t>1) Fat fish, fat content &gt; 5%, fry in pan,  total dish, edible part;</t>
  </si>
  <si>
    <t>1) crustaceans and molluscs based dishes, fry in pan, edible part</t>
  </si>
  <si>
    <t>1) crustaceans and molluscs based dishes, deep-fry, edible part</t>
  </si>
  <si>
    <t>1) crustaceans and molluscs based dishes, fry in pan, total dish edible part</t>
  </si>
  <si>
    <t>1) Stem, flower, fruit, corn and seed vegetables, fry in pan, edible part</t>
  </si>
  <si>
    <t>1) Stem, flower, fruit, corn and seed vegetables,deep-fry, edible part</t>
  </si>
  <si>
    <t>1) Mushrooms based dishes. Fried in pan, solid part</t>
  </si>
  <si>
    <t>1) Mushrooms based dishes. Deep-fried, solid part</t>
  </si>
  <si>
    <t>1) Root, tuber, bulb vegetables;fry in pan, vegetable, edible part</t>
  </si>
  <si>
    <t>1) Root, tuber, bulb vegetables;deep-fried, vegetable, edible part</t>
  </si>
  <si>
    <t>Use General factor for food group and  cooking method (Cooked with fat or oil (fried))</t>
  </si>
  <si>
    <t>Use General factor for food group and  cooking method (Sauteed/ Stir-fried)</t>
  </si>
  <si>
    <t>Use General factor for food group and  cooking method (Deep fried)</t>
  </si>
  <si>
    <t>1) dishes from raw potato, fry in pan, total dish</t>
  </si>
  <si>
    <t>1) dishes from raw potato, deep-fry, total dish</t>
  </si>
  <si>
    <t>1) dishes from potato products, fry in pan, potato, edible part</t>
  </si>
  <si>
    <t>1) dishes from potato products, deep-fry, potato, edible part</t>
  </si>
  <si>
    <t>Average factor for food item and cooking method: average from starchy food or potato &amp; vegetable dish</t>
  </si>
  <si>
    <t>Use General factor for food group and  cooking method (vegetable dish, Cooked with fat or oil (fried))</t>
  </si>
  <si>
    <t>Use General factor for food group and  cooking method (vegetable dish, Sauteed/ Stir-fried)</t>
  </si>
  <si>
    <t>Use General factor for food group and  cooking method (vegetable dish, Deep fried)</t>
  </si>
  <si>
    <t>3) Fruits, fresh (not citrus), sauteed (RF code: 0153)</t>
  </si>
  <si>
    <t>3) Rice, white /brown, sauteed + simmered (RF code: 0433)</t>
  </si>
  <si>
    <t>1) Bognár, 2002  ;2) Danish Institute for Food and Veterinary, 2006 ; 3) USDA, Release 5, 2003  ; 4) McCance and Widdowson's, 2004 ; 5) No factor available, 100 assumed; 6) Average value; 7) Derived factor</t>
  </si>
  <si>
    <t xml:space="preserve"> 7) Derived factor</t>
  </si>
  <si>
    <t>6) =AVRG ; 7) Derived factor</t>
  </si>
  <si>
    <t>Boiled, with cooking liquid</t>
  </si>
  <si>
    <t>Cooked by moist heat, with cooking liquid</t>
  </si>
  <si>
    <t>1) Noodles, white flour, total dish (not drained); 3) Pasta, boiled, not drained: RFCode: 0384</t>
  </si>
  <si>
    <t xml:space="preserve">1) Cereal grains and grain seeds/whole, boiled , total dish (with sauce) </t>
  </si>
  <si>
    <t>1) Cereal grains and grain, boiled, total dish (with sauce)</t>
  </si>
  <si>
    <t>Average from potato dish and potato products, boiled, with cooking liquid</t>
  </si>
  <si>
    <t>1) Stem, flower, fruit, corn and seed vegetables, average from boiled &amp; steamed, total dish</t>
  </si>
  <si>
    <t>Average  factor for cooking method  food item : lamb, mutton, game,  edible part (meat)</t>
  </si>
  <si>
    <r>
      <t>B1316, B125</t>
    </r>
    <r>
      <rPr>
        <sz val="10"/>
        <color indexed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</si>
</sst>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10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" fontId="5" fillId="0" borderId="1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5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2" xfId="0" applyFont="1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3"/>
  <sheetViews>
    <sheetView tabSelected="1" zoomScalePageLayoutView="0" workbookViewId="0" topLeftCell="A1">
      <pane xSplit="5" ySplit="3" topLeftCell="F5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3" sqref="B3"/>
    </sheetView>
  </sheetViews>
  <sheetFormatPr defaultColWidth="29.421875" defaultRowHeight="12.75"/>
  <cols>
    <col min="1" max="1" width="16.28125" style="5" customWidth="1"/>
    <col min="2" max="2" width="18.140625" style="5" customWidth="1"/>
    <col min="3" max="3" width="12.140625" style="5" customWidth="1"/>
    <col min="4" max="4" width="10.8515625" style="5" customWidth="1"/>
    <col min="5" max="5" width="22.7109375" style="4" customWidth="1"/>
    <col min="6" max="6" width="16.57421875" style="4" customWidth="1"/>
    <col min="7" max="7" width="5.7109375" style="4" customWidth="1"/>
    <col min="8" max="8" width="6.8515625" style="4" customWidth="1"/>
    <col min="9" max="9" width="5.7109375" style="4" customWidth="1"/>
    <col min="10" max="10" width="7.00390625" style="4" customWidth="1"/>
    <col min="11" max="11" width="5.7109375" style="4" customWidth="1"/>
    <col min="12" max="12" width="7.28125" style="4" customWidth="1"/>
    <col min="13" max="13" width="5.7109375" style="4" customWidth="1"/>
    <col min="14" max="14" width="7.28125" style="4" customWidth="1"/>
    <col min="15" max="16" width="8.00390625" style="4" customWidth="1"/>
    <col min="17" max="18" width="8.28125" style="4" customWidth="1"/>
    <col min="19" max="20" width="10.140625" style="4" customWidth="1"/>
    <col min="21" max="21" width="6.421875" style="4" customWidth="1"/>
    <col min="22" max="22" width="8.00390625" style="4" customWidth="1"/>
    <col min="23" max="23" width="6.421875" style="4" customWidth="1"/>
    <col min="24" max="24" width="7.7109375" style="4" customWidth="1"/>
    <col min="25" max="25" width="6.421875" style="4" customWidth="1"/>
    <col min="26" max="26" width="7.7109375" style="4" customWidth="1"/>
    <col min="27" max="27" width="6.421875" style="4" customWidth="1"/>
    <col min="28" max="28" width="8.00390625" style="4" customWidth="1"/>
    <col min="29" max="29" width="12.28125" style="4" customWidth="1"/>
    <col min="30" max="30" width="11.140625" style="4" customWidth="1"/>
    <col min="31" max="31" width="6.421875" style="4" customWidth="1"/>
    <col min="32" max="32" width="7.140625" style="4" customWidth="1"/>
    <col min="33" max="33" width="5.421875" style="4" customWidth="1"/>
    <col min="34" max="34" width="6.57421875" style="4" customWidth="1"/>
    <col min="35" max="35" width="42.421875" style="42" customWidth="1"/>
    <col min="36" max="36" width="31.140625" style="5" customWidth="1"/>
    <col min="37" max="16384" width="29.421875" style="5" customWidth="1"/>
  </cols>
  <sheetData>
    <row r="1" spans="1:36" s="64" customFormat="1" ht="47.25" customHeight="1">
      <c r="A1" s="64" t="s">
        <v>73</v>
      </c>
      <c r="C1" s="64" t="s">
        <v>75</v>
      </c>
      <c r="E1" s="48"/>
      <c r="F1" s="48" t="s">
        <v>75</v>
      </c>
      <c r="G1" s="86" t="s">
        <v>68</v>
      </c>
      <c r="H1" s="86" t="s">
        <v>170</v>
      </c>
      <c r="I1" s="86" t="s">
        <v>69</v>
      </c>
      <c r="J1" s="86" t="s">
        <v>171</v>
      </c>
      <c r="K1" s="86" t="s">
        <v>147</v>
      </c>
      <c r="L1" s="86" t="s">
        <v>172</v>
      </c>
      <c r="M1" s="86" t="s">
        <v>148</v>
      </c>
      <c r="N1" s="86" t="s">
        <v>173</v>
      </c>
      <c r="O1" s="86" t="s">
        <v>149</v>
      </c>
      <c r="P1" s="86" t="s">
        <v>174</v>
      </c>
      <c r="Q1" s="86" t="s">
        <v>71</v>
      </c>
      <c r="R1" s="86" t="s">
        <v>175</v>
      </c>
      <c r="S1" s="86" t="s">
        <v>150</v>
      </c>
      <c r="T1" s="86" t="s">
        <v>176</v>
      </c>
      <c r="U1" s="86" t="s">
        <v>151</v>
      </c>
      <c r="V1" s="86" t="s">
        <v>177</v>
      </c>
      <c r="W1" s="86" t="s">
        <v>152</v>
      </c>
      <c r="X1" s="86" t="s">
        <v>178</v>
      </c>
      <c r="Y1" s="86" t="s">
        <v>153</v>
      </c>
      <c r="Z1" s="86" t="s">
        <v>179</v>
      </c>
      <c r="AA1" s="86" t="s">
        <v>154</v>
      </c>
      <c r="AB1" s="86" t="s">
        <v>180</v>
      </c>
      <c r="AC1" s="86" t="s">
        <v>155</v>
      </c>
      <c r="AD1" s="86" t="s">
        <v>181</v>
      </c>
      <c r="AE1" s="86" t="s">
        <v>156</v>
      </c>
      <c r="AF1" s="86" t="s">
        <v>182</v>
      </c>
      <c r="AG1" s="86" t="s">
        <v>70</v>
      </c>
      <c r="AH1" s="86" t="s">
        <v>183</v>
      </c>
      <c r="AI1" s="65" t="s">
        <v>133</v>
      </c>
      <c r="AJ1" s="64" t="s">
        <v>36</v>
      </c>
    </row>
    <row r="2" spans="1:36" s="68" customFormat="1" ht="78.75" customHeight="1">
      <c r="A2" s="67"/>
      <c r="B2" s="67"/>
      <c r="C2" s="68" t="s">
        <v>74</v>
      </c>
      <c r="D2" s="55" t="s">
        <v>88</v>
      </c>
      <c r="E2" s="55" t="s">
        <v>72</v>
      </c>
      <c r="F2" s="55" t="s">
        <v>76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99" t="s">
        <v>412</v>
      </c>
      <c r="AJ2" s="100" t="s">
        <v>262</v>
      </c>
    </row>
    <row r="3" spans="1:36" s="12" customFormat="1" ht="12.75">
      <c r="A3" s="11"/>
      <c r="B3" s="11"/>
      <c r="C3" s="28"/>
      <c r="D3" s="28"/>
      <c r="E3" s="3"/>
      <c r="F3" s="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40"/>
      <c r="AJ3" s="13"/>
    </row>
    <row r="4" spans="1:36" s="12" customFormat="1" ht="15.75" customHeight="1">
      <c r="A4" s="1" t="s">
        <v>52</v>
      </c>
      <c r="C4" s="8" t="s">
        <v>77</v>
      </c>
      <c r="D4" s="29"/>
      <c r="E4" s="4" t="s">
        <v>55</v>
      </c>
      <c r="F4" s="26" t="s">
        <v>128</v>
      </c>
      <c r="G4" s="20">
        <f>(G5+G6)/2</f>
        <v>100</v>
      </c>
      <c r="H4" s="20">
        <v>6</v>
      </c>
      <c r="I4" s="20">
        <f>(I5+I6)/2</f>
        <v>100</v>
      </c>
      <c r="J4" s="20">
        <v>6</v>
      </c>
      <c r="K4" s="20">
        <f>(K5+K6)/2</f>
        <v>100</v>
      </c>
      <c r="L4" s="20">
        <v>6</v>
      </c>
      <c r="M4" s="20">
        <f>(M5+M6)/2</f>
        <v>100</v>
      </c>
      <c r="N4" s="20">
        <v>6</v>
      </c>
      <c r="O4" s="20">
        <f>(O5+O6)/2</f>
        <v>100</v>
      </c>
      <c r="P4" s="20">
        <v>6</v>
      </c>
      <c r="Q4" s="20">
        <f>(Q5+Q6)/2</f>
        <v>100</v>
      </c>
      <c r="R4" s="20">
        <v>6</v>
      </c>
      <c r="S4" s="20">
        <f aca="true" t="shared" si="0" ref="S4:AG4">(S5+S6)/2</f>
        <v>17.5</v>
      </c>
      <c r="T4" s="20">
        <v>6</v>
      </c>
      <c r="U4" s="20">
        <f t="shared" si="0"/>
        <v>90</v>
      </c>
      <c r="V4" s="20">
        <v>6</v>
      </c>
      <c r="W4" s="20">
        <f t="shared" si="0"/>
        <v>82.5</v>
      </c>
      <c r="X4" s="20">
        <v>6</v>
      </c>
      <c r="Y4" s="20">
        <f t="shared" si="0"/>
        <v>90</v>
      </c>
      <c r="Z4" s="20">
        <v>6</v>
      </c>
      <c r="AA4" s="20">
        <f t="shared" si="0"/>
        <v>80</v>
      </c>
      <c r="AB4" s="20">
        <v>6</v>
      </c>
      <c r="AC4" s="20">
        <f t="shared" si="0"/>
        <v>90</v>
      </c>
      <c r="AD4" s="20">
        <v>6</v>
      </c>
      <c r="AE4" s="20">
        <f t="shared" si="0"/>
        <v>90</v>
      </c>
      <c r="AF4" s="20">
        <v>6</v>
      </c>
      <c r="AG4" s="20">
        <f t="shared" si="0"/>
        <v>90</v>
      </c>
      <c r="AH4" s="20">
        <v>6</v>
      </c>
      <c r="AI4" s="40" t="s">
        <v>201</v>
      </c>
      <c r="AJ4" s="5" t="s">
        <v>250</v>
      </c>
    </row>
    <row r="5" spans="2:36" ht="12.75">
      <c r="B5" s="5" t="s">
        <v>53</v>
      </c>
      <c r="C5" s="8" t="s">
        <v>77</v>
      </c>
      <c r="D5" s="30" t="s">
        <v>78</v>
      </c>
      <c r="E5" s="4" t="s">
        <v>55</v>
      </c>
      <c r="F5" s="26" t="s">
        <v>128</v>
      </c>
      <c r="G5" s="21">
        <v>100</v>
      </c>
      <c r="H5" s="21">
        <v>5</v>
      </c>
      <c r="I5" s="21">
        <v>100</v>
      </c>
      <c r="J5" s="21">
        <v>5</v>
      </c>
      <c r="K5" s="21">
        <v>100</v>
      </c>
      <c r="L5" s="21">
        <v>5</v>
      </c>
      <c r="M5" s="21">
        <v>100</v>
      </c>
      <c r="N5" s="21">
        <v>5</v>
      </c>
      <c r="O5" s="21">
        <v>100</v>
      </c>
      <c r="P5" s="21">
        <v>5</v>
      </c>
      <c r="Q5" s="22">
        <v>100</v>
      </c>
      <c r="R5" s="22">
        <v>1</v>
      </c>
      <c r="S5" s="22">
        <v>20</v>
      </c>
      <c r="T5" s="22">
        <v>1</v>
      </c>
      <c r="U5" s="22">
        <v>90</v>
      </c>
      <c r="V5" s="22">
        <v>1</v>
      </c>
      <c r="W5" s="22">
        <v>90</v>
      </c>
      <c r="X5" s="22">
        <v>1</v>
      </c>
      <c r="Y5" s="22">
        <v>90</v>
      </c>
      <c r="Z5" s="22">
        <v>1</v>
      </c>
      <c r="AA5" s="22">
        <v>80</v>
      </c>
      <c r="AB5" s="22">
        <v>1</v>
      </c>
      <c r="AC5" s="22">
        <v>90</v>
      </c>
      <c r="AD5" s="22">
        <v>1</v>
      </c>
      <c r="AE5" s="22">
        <v>90</v>
      </c>
      <c r="AF5" s="22">
        <v>1</v>
      </c>
      <c r="AG5" s="22">
        <v>90</v>
      </c>
      <c r="AH5" s="22">
        <v>1</v>
      </c>
      <c r="AI5" s="41" t="s">
        <v>198</v>
      </c>
      <c r="AJ5" s="5" t="s">
        <v>199</v>
      </c>
    </row>
    <row r="6" spans="2:36" s="45" customFormat="1" ht="12.75">
      <c r="B6" s="58" t="s">
        <v>54</v>
      </c>
      <c r="C6" s="8" t="s">
        <v>77</v>
      </c>
      <c r="D6" s="59" t="s">
        <v>79</v>
      </c>
      <c r="E6" s="48" t="s">
        <v>55</v>
      </c>
      <c r="F6" s="60" t="s">
        <v>128</v>
      </c>
      <c r="G6" s="66">
        <v>100</v>
      </c>
      <c r="H6" s="66">
        <v>5</v>
      </c>
      <c r="I6" s="66">
        <v>100</v>
      </c>
      <c r="J6" s="66">
        <v>5</v>
      </c>
      <c r="K6" s="66">
        <v>100</v>
      </c>
      <c r="L6" s="66">
        <v>5</v>
      </c>
      <c r="M6" s="66">
        <v>100</v>
      </c>
      <c r="N6" s="66">
        <v>5</v>
      </c>
      <c r="O6" s="66">
        <v>100</v>
      </c>
      <c r="P6" s="66">
        <v>5</v>
      </c>
      <c r="Q6" s="49">
        <v>100</v>
      </c>
      <c r="R6" s="49">
        <v>1</v>
      </c>
      <c r="S6" s="49">
        <v>15</v>
      </c>
      <c r="T6" s="49">
        <v>1</v>
      </c>
      <c r="U6" s="49">
        <v>90</v>
      </c>
      <c r="V6" s="49">
        <v>1</v>
      </c>
      <c r="W6" s="49">
        <v>75</v>
      </c>
      <c r="X6" s="49">
        <v>1</v>
      </c>
      <c r="Y6" s="49">
        <v>90</v>
      </c>
      <c r="Z6" s="49">
        <v>1</v>
      </c>
      <c r="AA6" s="49">
        <v>80</v>
      </c>
      <c r="AB6" s="49">
        <v>1</v>
      </c>
      <c r="AC6" s="49">
        <v>90</v>
      </c>
      <c r="AD6" s="49">
        <v>1</v>
      </c>
      <c r="AE6" s="49">
        <v>90</v>
      </c>
      <c r="AF6" s="49">
        <v>1</v>
      </c>
      <c r="AG6" s="49">
        <v>90</v>
      </c>
      <c r="AH6" s="49">
        <v>1</v>
      </c>
      <c r="AI6" s="50" t="s">
        <v>198</v>
      </c>
      <c r="AJ6" s="45" t="s">
        <v>200</v>
      </c>
    </row>
    <row r="7" spans="1:38" s="45" customFormat="1" ht="35.25" customHeight="1">
      <c r="A7" s="44" t="s">
        <v>0</v>
      </c>
      <c r="C7" s="46" t="s">
        <v>80</v>
      </c>
      <c r="D7" s="47"/>
      <c r="E7" s="48" t="s">
        <v>202</v>
      </c>
      <c r="F7" s="48" t="s">
        <v>129</v>
      </c>
      <c r="G7" s="49">
        <v>95</v>
      </c>
      <c r="H7" s="49">
        <v>2</v>
      </c>
      <c r="I7" s="49">
        <v>95</v>
      </c>
      <c r="J7" s="49">
        <v>2</v>
      </c>
      <c r="K7" s="49">
        <v>95</v>
      </c>
      <c r="L7" s="49">
        <v>1</v>
      </c>
      <c r="M7" s="49">
        <v>100</v>
      </c>
      <c r="N7" s="49">
        <v>1</v>
      </c>
      <c r="O7" s="49">
        <v>100</v>
      </c>
      <c r="P7" s="49">
        <v>1</v>
      </c>
      <c r="Q7" s="49">
        <v>80</v>
      </c>
      <c r="R7" s="49">
        <v>1</v>
      </c>
      <c r="S7" s="49">
        <v>80</v>
      </c>
      <c r="T7" s="49">
        <v>1</v>
      </c>
      <c r="U7" s="49">
        <v>80</v>
      </c>
      <c r="V7" s="49">
        <v>1</v>
      </c>
      <c r="W7" s="49">
        <v>80</v>
      </c>
      <c r="X7" s="49">
        <v>1</v>
      </c>
      <c r="Y7" s="49">
        <v>80</v>
      </c>
      <c r="Z7" s="49">
        <v>1</v>
      </c>
      <c r="AA7" s="49">
        <v>80</v>
      </c>
      <c r="AB7" s="49">
        <v>1</v>
      </c>
      <c r="AC7" s="49">
        <v>80</v>
      </c>
      <c r="AD7" s="49">
        <v>1</v>
      </c>
      <c r="AE7" s="49">
        <v>80</v>
      </c>
      <c r="AF7" s="49">
        <v>1</v>
      </c>
      <c r="AG7" s="49">
        <v>80</v>
      </c>
      <c r="AH7" s="49">
        <v>1</v>
      </c>
      <c r="AI7" s="50" t="s">
        <v>196</v>
      </c>
      <c r="AJ7" s="45" t="s">
        <v>279</v>
      </c>
      <c r="AL7" s="44"/>
    </row>
    <row r="8" spans="1:36" s="52" customFormat="1" ht="13.5" customHeight="1">
      <c r="A8" s="51" t="s">
        <v>1</v>
      </c>
      <c r="C8" s="53" t="s">
        <v>81</v>
      </c>
      <c r="D8" s="54"/>
      <c r="E8" s="55" t="s">
        <v>56</v>
      </c>
      <c r="F8" s="55" t="s">
        <v>129</v>
      </c>
      <c r="G8" s="56">
        <v>85</v>
      </c>
      <c r="H8" s="56">
        <v>2</v>
      </c>
      <c r="I8" s="56">
        <v>85</v>
      </c>
      <c r="J8" s="56">
        <v>2</v>
      </c>
      <c r="K8" s="105">
        <v>100</v>
      </c>
      <c r="L8" s="105">
        <v>5</v>
      </c>
      <c r="M8" s="56">
        <v>75</v>
      </c>
      <c r="N8" s="56">
        <v>2</v>
      </c>
      <c r="O8" s="105">
        <v>100</v>
      </c>
      <c r="P8" s="105">
        <v>5</v>
      </c>
      <c r="Q8" s="56">
        <v>100</v>
      </c>
      <c r="R8" s="56">
        <v>2</v>
      </c>
      <c r="S8" s="56">
        <v>100</v>
      </c>
      <c r="T8" s="56">
        <v>2</v>
      </c>
      <c r="U8" s="56">
        <v>100</v>
      </c>
      <c r="V8" s="56">
        <v>2</v>
      </c>
      <c r="W8" s="56">
        <v>100</v>
      </c>
      <c r="X8" s="56">
        <v>2</v>
      </c>
      <c r="Y8" s="56">
        <v>100</v>
      </c>
      <c r="Z8" s="56">
        <v>2</v>
      </c>
      <c r="AA8" s="56">
        <v>100</v>
      </c>
      <c r="AB8" s="56">
        <v>2</v>
      </c>
      <c r="AC8" s="56">
        <v>100</v>
      </c>
      <c r="AD8" s="56">
        <v>2</v>
      </c>
      <c r="AE8" s="56">
        <v>100</v>
      </c>
      <c r="AF8" s="56">
        <v>2</v>
      </c>
      <c r="AG8" s="56">
        <v>100</v>
      </c>
      <c r="AH8" s="56">
        <v>2</v>
      </c>
      <c r="AI8" s="57" t="s">
        <v>187</v>
      </c>
      <c r="AJ8" s="52" t="s">
        <v>261</v>
      </c>
    </row>
    <row r="9" spans="1:36" ht="27.75" customHeight="1">
      <c r="A9" s="1" t="s">
        <v>2</v>
      </c>
      <c r="B9" s="1"/>
      <c r="C9" s="8" t="s">
        <v>82</v>
      </c>
      <c r="D9" s="30"/>
      <c r="E9" s="27" t="s">
        <v>134</v>
      </c>
      <c r="F9" s="33" t="s">
        <v>135</v>
      </c>
      <c r="G9" s="34">
        <f>(G10+G11)/2</f>
        <v>75</v>
      </c>
      <c r="H9" s="34">
        <v>6</v>
      </c>
      <c r="I9" s="34">
        <f>(I10+I11)/2</f>
        <v>75</v>
      </c>
      <c r="J9" s="34">
        <v>6</v>
      </c>
      <c r="K9" s="79">
        <v>100</v>
      </c>
      <c r="L9" s="79">
        <v>5</v>
      </c>
      <c r="M9" s="34">
        <f>(M10+M11)/2</f>
        <v>100</v>
      </c>
      <c r="N9" s="34">
        <v>6</v>
      </c>
      <c r="O9" s="34">
        <f>(O10+O11)/2</f>
        <v>100</v>
      </c>
      <c r="P9" s="34">
        <v>6</v>
      </c>
      <c r="Q9" s="34">
        <f>(Q10+Q11)/2</f>
        <v>72.5</v>
      </c>
      <c r="R9" s="34">
        <v>6</v>
      </c>
      <c r="S9" s="34">
        <f>(S10+S11)/2</f>
        <v>85</v>
      </c>
      <c r="T9" s="34">
        <v>6</v>
      </c>
      <c r="U9" s="34">
        <f>(U10+U11)/2</f>
        <v>85</v>
      </c>
      <c r="V9" s="34">
        <v>6</v>
      </c>
      <c r="W9" s="34">
        <f>(W10+W11)/2</f>
        <v>80</v>
      </c>
      <c r="X9" s="34">
        <v>6</v>
      </c>
      <c r="Y9" s="34">
        <f>(Y10+Y11)/2</f>
        <v>95</v>
      </c>
      <c r="Z9" s="34">
        <v>6</v>
      </c>
      <c r="AA9" s="34">
        <f>(AA10+AA11)/2</f>
        <v>60</v>
      </c>
      <c r="AB9" s="34">
        <v>6</v>
      </c>
      <c r="AC9" s="34">
        <f>(AC10+AC11)/2</f>
        <v>85</v>
      </c>
      <c r="AD9" s="34">
        <v>6</v>
      </c>
      <c r="AE9" s="34">
        <f>(AE10+AE11)/2</f>
        <v>100</v>
      </c>
      <c r="AF9" s="34">
        <v>6</v>
      </c>
      <c r="AG9" s="34">
        <f>(AG10+AG11)/2</f>
        <v>55</v>
      </c>
      <c r="AH9" s="34">
        <v>6</v>
      </c>
      <c r="AI9" s="40" t="s">
        <v>201</v>
      </c>
      <c r="AJ9" s="5" t="s">
        <v>250</v>
      </c>
    </row>
    <row r="10" spans="1:36" ht="14.25" customHeight="1">
      <c r="A10" s="106"/>
      <c r="B10" s="106"/>
      <c r="C10" s="30"/>
      <c r="D10" s="107"/>
      <c r="E10" s="4" t="s">
        <v>57</v>
      </c>
      <c r="F10" s="4" t="s">
        <v>129</v>
      </c>
      <c r="G10" s="22">
        <v>75</v>
      </c>
      <c r="H10" s="22">
        <v>1</v>
      </c>
      <c r="I10" s="22">
        <v>75</v>
      </c>
      <c r="J10" s="22">
        <v>1</v>
      </c>
      <c r="K10" s="77">
        <v>100</v>
      </c>
      <c r="L10" s="77">
        <v>5</v>
      </c>
      <c r="M10" s="22">
        <v>100</v>
      </c>
      <c r="N10" s="22">
        <v>1</v>
      </c>
      <c r="O10" s="22">
        <v>100</v>
      </c>
      <c r="P10" s="22">
        <v>1</v>
      </c>
      <c r="Q10" s="22">
        <v>65</v>
      </c>
      <c r="R10" s="22">
        <v>1</v>
      </c>
      <c r="S10" s="22">
        <v>80</v>
      </c>
      <c r="T10" s="22">
        <v>1</v>
      </c>
      <c r="U10" s="22">
        <v>80</v>
      </c>
      <c r="V10" s="22">
        <v>1</v>
      </c>
      <c r="W10" s="22">
        <v>70</v>
      </c>
      <c r="X10" s="22">
        <v>1</v>
      </c>
      <c r="Y10" s="22">
        <v>90</v>
      </c>
      <c r="Z10" s="22">
        <v>1</v>
      </c>
      <c r="AA10" s="22">
        <v>50</v>
      </c>
      <c r="AB10" s="22">
        <v>1</v>
      </c>
      <c r="AC10" s="22">
        <v>80</v>
      </c>
      <c r="AD10" s="22">
        <v>1</v>
      </c>
      <c r="AE10" s="22">
        <v>100</v>
      </c>
      <c r="AF10" s="22">
        <v>1</v>
      </c>
      <c r="AG10" s="22">
        <v>40</v>
      </c>
      <c r="AH10" s="22">
        <v>1</v>
      </c>
      <c r="AI10" s="43">
        <v>1</v>
      </c>
      <c r="AJ10" s="5" t="s">
        <v>278</v>
      </c>
    </row>
    <row r="11" spans="1:37" ht="12.75">
      <c r="A11" s="106"/>
      <c r="B11" s="108"/>
      <c r="C11" s="109"/>
      <c r="D11" s="109"/>
      <c r="E11" s="48" t="s">
        <v>58</v>
      </c>
      <c r="F11" s="110" t="s">
        <v>131</v>
      </c>
      <c r="G11" s="49">
        <v>75</v>
      </c>
      <c r="H11" s="49">
        <v>1</v>
      </c>
      <c r="I11" s="49">
        <v>75</v>
      </c>
      <c r="J11" s="49">
        <v>1</v>
      </c>
      <c r="K11" s="78">
        <v>100</v>
      </c>
      <c r="L11" s="78">
        <v>5</v>
      </c>
      <c r="M11" s="49">
        <v>100</v>
      </c>
      <c r="N11" s="49">
        <v>1</v>
      </c>
      <c r="O11" s="49">
        <v>100</v>
      </c>
      <c r="P11" s="49">
        <v>1</v>
      </c>
      <c r="Q11" s="49">
        <v>80</v>
      </c>
      <c r="R11" s="49">
        <v>1</v>
      </c>
      <c r="S11" s="49">
        <v>90</v>
      </c>
      <c r="T11" s="49">
        <v>3</v>
      </c>
      <c r="U11" s="49">
        <v>90</v>
      </c>
      <c r="V11" s="49">
        <v>1</v>
      </c>
      <c r="W11" s="49">
        <v>90</v>
      </c>
      <c r="X11" s="49">
        <v>1</v>
      </c>
      <c r="Y11" s="49">
        <v>100</v>
      </c>
      <c r="Z11" s="49">
        <v>1</v>
      </c>
      <c r="AA11" s="49">
        <v>70</v>
      </c>
      <c r="AB11" s="49">
        <v>1</v>
      </c>
      <c r="AC11" s="49">
        <v>90</v>
      </c>
      <c r="AD11" s="49">
        <v>1</v>
      </c>
      <c r="AE11" s="49">
        <v>100</v>
      </c>
      <c r="AF11" s="49">
        <v>1</v>
      </c>
      <c r="AG11" s="49">
        <v>70</v>
      </c>
      <c r="AH11" s="20">
        <v>1</v>
      </c>
      <c r="AI11" s="43" t="s">
        <v>189</v>
      </c>
      <c r="AJ11" s="5" t="s">
        <v>277</v>
      </c>
      <c r="AK11" s="45"/>
    </row>
    <row r="12" spans="1:36" ht="39.75" customHeight="1">
      <c r="A12" s="106" t="s">
        <v>42</v>
      </c>
      <c r="B12" s="106"/>
      <c r="C12" s="111" t="s">
        <v>82</v>
      </c>
      <c r="D12" s="107"/>
      <c r="E12" s="4" t="s">
        <v>56</v>
      </c>
      <c r="F12" s="4" t="s">
        <v>129</v>
      </c>
      <c r="G12" s="22">
        <v>75</v>
      </c>
      <c r="H12" s="22">
        <v>1</v>
      </c>
      <c r="I12" s="22">
        <v>75</v>
      </c>
      <c r="J12" s="22">
        <v>1</v>
      </c>
      <c r="K12" s="77">
        <v>100</v>
      </c>
      <c r="L12" s="77">
        <v>5</v>
      </c>
      <c r="M12" s="22">
        <v>100</v>
      </c>
      <c r="N12" s="22">
        <v>1</v>
      </c>
      <c r="O12" s="22">
        <v>100</v>
      </c>
      <c r="P12" s="22">
        <v>1</v>
      </c>
      <c r="Q12" s="22">
        <v>80</v>
      </c>
      <c r="R12" s="22">
        <v>1</v>
      </c>
      <c r="S12" s="22">
        <v>100</v>
      </c>
      <c r="T12" s="22">
        <v>1</v>
      </c>
      <c r="U12" s="22">
        <v>90</v>
      </c>
      <c r="V12" s="22">
        <v>1</v>
      </c>
      <c r="W12" s="22">
        <v>90</v>
      </c>
      <c r="X12" s="22">
        <v>1</v>
      </c>
      <c r="Y12" s="22">
        <v>100</v>
      </c>
      <c r="Z12" s="22">
        <v>1</v>
      </c>
      <c r="AA12" s="22">
        <v>70</v>
      </c>
      <c r="AB12" s="22">
        <v>1</v>
      </c>
      <c r="AC12" s="22">
        <v>90</v>
      </c>
      <c r="AD12" s="22">
        <v>1</v>
      </c>
      <c r="AE12" s="22">
        <v>100</v>
      </c>
      <c r="AF12" s="22">
        <v>1</v>
      </c>
      <c r="AG12" s="22">
        <v>70</v>
      </c>
      <c r="AH12" s="22">
        <v>1</v>
      </c>
      <c r="AI12" s="43">
        <v>1</v>
      </c>
      <c r="AJ12" s="5" t="s">
        <v>276</v>
      </c>
    </row>
    <row r="13" spans="2:36" s="45" customFormat="1" ht="25.5" customHeight="1">
      <c r="B13" s="112" t="s">
        <v>59</v>
      </c>
      <c r="C13" s="71" t="s">
        <v>83</v>
      </c>
      <c r="D13" s="113"/>
      <c r="E13" s="48" t="s">
        <v>60</v>
      </c>
      <c r="F13" s="48"/>
      <c r="G13" s="49">
        <v>90</v>
      </c>
      <c r="H13" s="49">
        <v>1</v>
      </c>
      <c r="I13" s="49">
        <v>90</v>
      </c>
      <c r="J13" s="49">
        <v>1</v>
      </c>
      <c r="K13" s="78">
        <v>100</v>
      </c>
      <c r="L13" s="78">
        <v>5</v>
      </c>
      <c r="M13" s="49">
        <v>100</v>
      </c>
      <c r="N13" s="49">
        <v>1</v>
      </c>
      <c r="O13" s="49">
        <v>100</v>
      </c>
      <c r="P13" s="49">
        <v>1</v>
      </c>
      <c r="Q13" s="49">
        <v>100</v>
      </c>
      <c r="R13" s="49">
        <v>1</v>
      </c>
      <c r="S13" s="49">
        <v>100</v>
      </c>
      <c r="T13" s="49">
        <v>1</v>
      </c>
      <c r="U13" s="49">
        <v>100</v>
      </c>
      <c r="V13" s="49">
        <v>1</v>
      </c>
      <c r="W13" s="49">
        <v>100</v>
      </c>
      <c r="X13" s="49">
        <v>1</v>
      </c>
      <c r="Y13" s="49">
        <v>100</v>
      </c>
      <c r="Z13" s="49">
        <v>1</v>
      </c>
      <c r="AA13" s="49">
        <v>80</v>
      </c>
      <c r="AB13" s="49">
        <v>1</v>
      </c>
      <c r="AC13" s="49">
        <v>100</v>
      </c>
      <c r="AD13" s="49">
        <v>1</v>
      </c>
      <c r="AE13" s="49">
        <v>100</v>
      </c>
      <c r="AF13" s="49">
        <v>1</v>
      </c>
      <c r="AG13" s="49">
        <v>80</v>
      </c>
      <c r="AH13" s="49">
        <v>1</v>
      </c>
      <c r="AI13" s="114" t="s">
        <v>198</v>
      </c>
      <c r="AJ13" s="112" t="s">
        <v>203</v>
      </c>
    </row>
    <row r="14" spans="1:37" ht="24.75" customHeight="1">
      <c r="A14" s="1" t="s">
        <v>3</v>
      </c>
      <c r="C14" s="8" t="s">
        <v>84</v>
      </c>
      <c r="D14" s="29"/>
      <c r="E14" s="27" t="s">
        <v>134</v>
      </c>
      <c r="F14" s="35" t="s">
        <v>135</v>
      </c>
      <c r="G14" s="34">
        <f>(G15+G16)/2</f>
        <v>92.5</v>
      </c>
      <c r="H14" s="34">
        <v>6</v>
      </c>
      <c r="I14" s="34">
        <f aca="true" t="shared" si="1" ref="I14:AE14">(I15+I16)/2</f>
        <v>92.5</v>
      </c>
      <c r="J14" s="34">
        <v>6</v>
      </c>
      <c r="K14" s="34">
        <f t="shared" si="1"/>
        <v>100</v>
      </c>
      <c r="L14" s="34">
        <v>6</v>
      </c>
      <c r="M14" s="34">
        <f t="shared" si="1"/>
        <v>100</v>
      </c>
      <c r="N14" s="34">
        <v>6</v>
      </c>
      <c r="O14" s="34">
        <f t="shared" si="1"/>
        <v>100</v>
      </c>
      <c r="P14" s="34">
        <v>6</v>
      </c>
      <c r="Q14" s="34">
        <f t="shared" si="1"/>
        <v>67.5</v>
      </c>
      <c r="R14" s="34">
        <v>6</v>
      </c>
      <c r="S14" s="34">
        <f t="shared" si="1"/>
        <v>85.83333333333334</v>
      </c>
      <c r="T14" s="34">
        <v>6</v>
      </c>
      <c r="U14" s="34">
        <f t="shared" si="1"/>
        <v>87.5</v>
      </c>
      <c r="V14" s="34">
        <v>6</v>
      </c>
      <c r="W14" s="34">
        <f t="shared" si="1"/>
        <v>71.66666666666667</v>
      </c>
      <c r="X14" s="34">
        <v>6</v>
      </c>
      <c r="Y14" s="34">
        <f t="shared" si="1"/>
        <v>89.16666666666666</v>
      </c>
      <c r="Z14" s="34">
        <v>6</v>
      </c>
      <c r="AA14" s="34">
        <f t="shared" si="1"/>
        <v>75</v>
      </c>
      <c r="AB14" s="34">
        <v>6</v>
      </c>
      <c r="AC14" s="34">
        <f t="shared" si="1"/>
        <v>85</v>
      </c>
      <c r="AD14" s="34">
        <v>6</v>
      </c>
      <c r="AE14" s="34">
        <f t="shared" si="1"/>
        <v>85</v>
      </c>
      <c r="AF14" s="34">
        <v>6</v>
      </c>
      <c r="AG14" s="34">
        <f>(AG15+AG16)/2</f>
        <v>71.66666666666666</v>
      </c>
      <c r="AH14" s="34">
        <v>6</v>
      </c>
      <c r="AI14" s="40" t="s">
        <v>201</v>
      </c>
      <c r="AJ14" s="5" t="s">
        <v>250</v>
      </c>
      <c r="AK14" s="1"/>
    </row>
    <row r="15" spans="1:37" ht="27.75" customHeight="1">
      <c r="A15" s="1"/>
      <c r="C15" s="8"/>
      <c r="D15" s="29"/>
      <c r="E15" s="18" t="s">
        <v>61</v>
      </c>
      <c r="F15" s="4" t="s">
        <v>130</v>
      </c>
      <c r="G15" s="23">
        <f>(G17+G21+G25)/3</f>
        <v>90</v>
      </c>
      <c r="H15" s="23">
        <v>6</v>
      </c>
      <c r="I15" s="23">
        <f aca="true" t="shared" si="2" ref="I15:AA15">(I17+I21+I25)/3</f>
        <v>90</v>
      </c>
      <c r="J15" s="23">
        <v>6</v>
      </c>
      <c r="K15" s="23">
        <f t="shared" si="2"/>
        <v>100</v>
      </c>
      <c r="L15" s="23">
        <v>6</v>
      </c>
      <c r="M15" s="23">
        <f t="shared" si="2"/>
        <v>100</v>
      </c>
      <c r="N15" s="23">
        <v>6</v>
      </c>
      <c r="O15" s="23">
        <f t="shared" si="2"/>
        <v>100</v>
      </c>
      <c r="P15" s="23">
        <v>6</v>
      </c>
      <c r="Q15" s="23">
        <f>(Q17+Q21+Q25)/3</f>
        <v>60</v>
      </c>
      <c r="R15" s="23">
        <v>6</v>
      </c>
      <c r="S15" s="23">
        <f t="shared" si="2"/>
        <v>71.66666666666667</v>
      </c>
      <c r="T15" s="23">
        <v>6</v>
      </c>
      <c r="U15" s="23">
        <f t="shared" si="2"/>
        <v>80</v>
      </c>
      <c r="V15" s="23">
        <v>6</v>
      </c>
      <c r="W15" s="23">
        <f t="shared" si="2"/>
        <v>63.333333333333336</v>
      </c>
      <c r="X15" s="23">
        <v>6</v>
      </c>
      <c r="Y15" s="23">
        <f t="shared" si="2"/>
        <v>83.33333333333333</v>
      </c>
      <c r="Z15" s="23">
        <v>6</v>
      </c>
      <c r="AA15" s="23">
        <f t="shared" si="2"/>
        <v>70</v>
      </c>
      <c r="AB15" s="23">
        <v>6</v>
      </c>
      <c r="AC15" s="23">
        <f>(AC21+AC25)/2</f>
        <v>75</v>
      </c>
      <c r="AD15" s="23">
        <v>6</v>
      </c>
      <c r="AE15" s="23">
        <f>(AE21+AE25)/2</f>
        <v>75</v>
      </c>
      <c r="AF15" s="23">
        <v>6</v>
      </c>
      <c r="AG15" s="23">
        <f>(AG17+AG21+AG25)/3</f>
        <v>73.33333333333333</v>
      </c>
      <c r="AH15" s="23">
        <v>6</v>
      </c>
      <c r="AI15" s="40" t="s">
        <v>201</v>
      </c>
      <c r="AJ15" s="5" t="s">
        <v>264</v>
      </c>
      <c r="AK15" s="1"/>
    </row>
    <row r="16" spans="1:36" ht="15" customHeight="1">
      <c r="A16" s="1"/>
      <c r="B16" s="1"/>
      <c r="C16" s="29"/>
      <c r="D16" s="29"/>
      <c r="E16" s="18" t="s">
        <v>58</v>
      </c>
      <c r="F16" s="26" t="s">
        <v>131</v>
      </c>
      <c r="G16" s="23">
        <f>(G22+G26)/2</f>
        <v>95</v>
      </c>
      <c r="H16" s="23">
        <v>6</v>
      </c>
      <c r="I16" s="23">
        <f aca="true" t="shared" si="3" ref="I16:AG16">(I22+I26)/2</f>
        <v>95</v>
      </c>
      <c r="J16" s="23">
        <v>6</v>
      </c>
      <c r="K16" s="23">
        <f t="shared" si="3"/>
        <v>100</v>
      </c>
      <c r="L16" s="23">
        <v>6</v>
      </c>
      <c r="M16" s="23">
        <f t="shared" si="3"/>
        <v>100</v>
      </c>
      <c r="N16" s="23">
        <v>6</v>
      </c>
      <c r="O16" s="23">
        <f t="shared" si="3"/>
        <v>100</v>
      </c>
      <c r="P16" s="23">
        <v>6</v>
      </c>
      <c r="Q16" s="23">
        <f t="shared" si="3"/>
        <v>75</v>
      </c>
      <c r="R16" s="23">
        <v>6</v>
      </c>
      <c r="S16" s="23">
        <f t="shared" si="3"/>
        <v>100</v>
      </c>
      <c r="T16" s="23">
        <v>6</v>
      </c>
      <c r="U16" s="23">
        <f t="shared" si="3"/>
        <v>95</v>
      </c>
      <c r="V16" s="23">
        <v>6</v>
      </c>
      <c r="W16" s="23">
        <f t="shared" si="3"/>
        <v>80</v>
      </c>
      <c r="X16" s="23">
        <v>6</v>
      </c>
      <c r="Y16" s="23">
        <f t="shared" si="3"/>
        <v>95</v>
      </c>
      <c r="Z16" s="23">
        <v>6</v>
      </c>
      <c r="AA16" s="23">
        <f t="shared" si="3"/>
        <v>80</v>
      </c>
      <c r="AB16" s="23">
        <v>6</v>
      </c>
      <c r="AC16" s="23">
        <f t="shared" si="3"/>
        <v>95</v>
      </c>
      <c r="AD16" s="23">
        <v>6</v>
      </c>
      <c r="AE16" s="23">
        <f t="shared" si="3"/>
        <v>95</v>
      </c>
      <c r="AF16" s="23">
        <v>6</v>
      </c>
      <c r="AG16" s="23">
        <f t="shared" si="3"/>
        <v>70</v>
      </c>
      <c r="AH16" s="23">
        <v>6</v>
      </c>
      <c r="AI16" s="40" t="s">
        <v>201</v>
      </c>
      <c r="AJ16" s="5" t="s">
        <v>264</v>
      </c>
    </row>
    <row r="17" spans="2:36" s="12" customFormat="1" ht="15" customHeight="1">
      <c r="B17" s="119" t="s">
        <v>4</v>
      </c>
      <c r="C17" s="120" t="s">
        <v>85</v>
      </c>
      <c r="D17" s="121"/>
      <c r="E17" s="4" t="s">
        <v>61</v>
      </c>
      <c r="F17" s="4" t="s">
        <v>130</v>
      </c>
      <c r="G17" s="22">
        <v>90</v>
      </c>
      <c r="H17" s="22">
        <v>3</v>
      </c>
      <c r="I17" s="22">
        <v>90</v>
      </c>
      <c r="J17" s="22">
        <v>3</v>
      </c>
      <c r="K17" s="22">
        <v>100</v>
      </c>
      <c r="L17" s="22">
        <v>5</v>
      </c>
      <c r="M17" s="22">
        <v>100</v>
      </c>
      <c r="N17" s="22">
        <v>5</v>
      </c>
      <c r="O17" s="22">
        <v>100</v>
      </c>
      <c r="P17" s="22">
        <v>5</v>
      </c>
      <c r="Q17" s="22">
        <v>80</v>
      </c>
      <c r="R17" s="22">
        <v>3</v>
      </c>
      <c r="S17" s="22">
        <v>90</v>
      </c>
      <c r="T17" s="22">
        <v>3</v>
      </c>
      <c r="U17" s="22">
        <v>90</v>
      </c>
      <c r="V17" s="22">
        <v>3</v>
      </c>
      <c r="W17" s="22">
        <v>90</v>
      </c>
      <c r="X17" s="22">
        <v>3</v>
      </c>
      <c r="Y17" s="22">
        <v>100</v>
      </c>
      <c r="Z17" s="22">
        <v>3</v>
      </c>
      <c r="AA17" s="22">
        <v>70</v>
      </c>
      <c r="AB17" s="22">
        <v>3</v>
      </c>
      <c r="AC17" s="22">
        <v>100</v>
      </c>
      <c r="AD17" s="22">
        <v>5</v>
      </c>
      <c r="AE17" s="22">
        <v>100</v>
      </c>
      <c r="AF17" s="22">
        <v>5</v>
      </c>
      <c r="AG17" s="22">
        <v>80</v>
      </c>
      <c r="AH17" s="22">
        <v>3</v>
      </c>
      <c r="AI17" s="43" t="s">
        <v>195</v>
      </c>
      <c r="AJ17" s="12" t="s">
        <v>211</v>
      </c>
    </row>
    <row r="18" spans="2:36" ht="12.75">
      <c r="B18" s="2" t="s">
        <v>5</v>
      </c>
      <c r="C18" s="8" t="s">
        <v>87</v>
      </c>
      <c r="D18" s="28"/>
      <c r="E18" s="4" t="s">
        <v>56</v>
      </c>
      <c r="F18" s="4" t="s">
        <v>129</v>
      </c>
      <c r="G18" s="22">
        <v>90</v>
      </c>
      <c r="H18" s="22">
        <v>1</v>
      </c>
      <c r="I18" s="22">
        <v>90</v>
      </c>
      <c r="J18" s="22">
        <v>1</v>
      </c>
      <c r="K18" s="22">
        <v>100</v>
      </c>
      <c r="L18" s="22">
        <v>1</v>
      </c>
      <c r="M18" s="22">
        <v>100</v>
      </c>
      <c r="N18" s="22">
        <v>1</v>
      </c>
      <c r="O18" s="22">
        <v>100</v>
      </c>
      <c r="P18" s="22">
        <v>1</v>
      </c>
      <c r="Q18" s="22">
        <v>85</v>
      </c>
      <c r="R18" s="22">
        <v>1</v>
      </c>
      <c r="S18" s="22">
        <v>75</v>
      </c>
      <c r="T18" s="22">
        <v>3</v>
      </c>
      <c r="U18" s="22">
        <v>90</v>
      </c>
      <c r="V18" s="22">
        <v>1</v>
      </c>
      <c r="W18" s="22">
        <v>90</v>
      </c>
      <c r="X18" s="22">
        <v>1</v>
      </c>
      <c r="Y18" s="22">
        <v>100</v>
      </c>
      <c r="Z18" s="22">
        <v>1</v>
      </c>
      <c r="AA18" s="22">
        <v>70</v>
      </c>
      <c r="AB18" s="22">
        <v>1</v>
      </c>
      <c r="AC18" s="22">
        <v>90</v>
      </c>
      <c r="AD18" s="22">
        <v>1</v>
      </c>
      <c r="AE18" s="22">
        <v>100</v>
      </c>
      <c r="AF18" s="22">
        <v>1</v>
      </c>
      <c r="AG18" s="22">
        <v>70</v>
      </c>
      <c r="AH18" s="22">
        <v>1</v>
      </c>
      <c r="AI18" s="41" t="s">
        <v>189</v>
      </c>
      <c r="AJ18" s="5" t="s">
        <v>212</v>
      </c>
    </row>
    <row r="19" spans="2:36" ht="12.75">
      <c r="B19" s="2"/>
      <c r="C19" s="8"/>
      <c r="D19" s="28"/>
      <c r="E19" s="4" t="s">
        <v>415</v>
      </c>
      <c r="F19" s="4" t="s">
        <v>129</v>
      </c>
      <c r="G19" s="22">
        <v>95</v>
      </c>
      <c r="H19" s="22">
        <v>1</v>
      </c>
      <c r="I19" s="22">
        <v>95</v>
      </c>
      <c r="J19" s="22">
        <v>1</v>
      </c>
      <c r="K19" s="22">
        <v>100</v>
      </c>
      <c r="L19" s="22">
        <v>1</v>
      </c>
      <c r="M19" s="22">
        <v>100</v>
      </c>
      <c r="N19" s="22">
        <v>1</v>
      </c>
      <c r="O19" s="22">
        <v>100</v>
      </c>
      <c r="P19" s="22">
        <v>1</v>
      </c>
      <c r="Q19" s="22">
        <v>80</v>
      </c>
      <c r="R19" s="22">
        <v>1</v>
      </c>
      <c r="S19" s="22">
        <v>90</v>
      </c>
      <c r="T19" s="22">
        <v>3</v>
      </c>
      <c r="U19" s="22">
        <v>90</v>
      </c>
      <c r="V19" s="22">
        <v>1</v>
      </c>
      <c r="W19" s="22">
        <v>85</v>
      </c>
      <c r="X19" s="22">
        <v>1</v>
      </c>
      <c r="Y19" s="22">
        <v>100</v>
      </c>
      <c r="Z19" s="22">
        <v>1</v>
      </c>
      <c r="AA19" s="22">
        <v>70</v>
      </c>
      <c r="AB19" s="22">
        <v>1</v>
      </c>
      <c r="AC19" s="22">
        <v>90</v>
      </c>
      <c r="AD19" s="22">
        <v>1</v>
      </c>
      <c r="AE19" s="22">
        <v>100</v>
      </c>
      <c r="AF19" s="22">
        <v>1</v>
      </c>
      <c r="AG19" s="22">
        <v>70</v>
      </c>
      <c r="AH19" s="22">
        <v>1</v>
      </c>
      <c r="AI19" s="41" t="s">
        <v>189</v>
      </c>
      <c r="AJ19" s="5" t="s">
        <v>417</v>
      </c>
    </row>
    <row r="20" spans="2:36" ht="25.5">
      <c r="B20" s="28" t="s">
        <v>6</v>
      </c>
      <c r="C20" s="8" t="s">
        <v>86</v>
      </c>
      <c r="D20" s="28" t="s">
        <v>89</v>
      </c>
      <c r="E20" s="27" t="s">
        <v>134</v>
      </c>
      <c r="F20" s="35" t="s">
        <v>135</v>
      </c>
      <c r="G20" s="23">
        <f>(G21+G22)/2</f>
        <v>92.5</v>
      </c>
      <c r="H20" s="23">
        <v>6</v>
      </c>
      <c r="I20" s="23">
        <f aca="true" t="shared" si="4" ref="I20:AG20">(I21+I22)/2</f>
        <v>92.5</v>
      </c>
      <c r="J20" s="23">
        <v>6</v>
      </c>
      <c r="K20" s="23">
        <f t="shared" si="4"/>
        <v>100</v>
      </c>
      <c r="L20" s="23">
        <v>6</v>
      </c>
      <c r="M20" s="23">
        <f t="shared" si="4"/>
        <v>100</v>
      </c>
      <c r="N20" s="23">
        <v>6</v>
      </c>
      <c r="O20" s="23">
        <f t="shared" si="4"/>
        <v>100</v>
      </c>
      <c r="P20" s="23">
        <v>6</v>
      </c>
      <c r="Q20" s="23">
        <f t="shared" si="4"/>
        <v>62.5</v>
      </c>
      <c r="R20" s="23">
        <v>6</v>
      </c>
      <c r="S20" s="23">
        <f t="shared" si="4"/>
        <v>87.5</v>
      </c>
      <c r="T20" s="23">
        <v>6</v>
      </c>
      <c r="U20" s="23">
        <f t="shared" si="4"/>
        <v>85</v>
      </c>
      <c r="V20" s="23">
        <v>6</v>
      </c>
      <c r="W20" s="23">
        <f t="shared" si="4"/>
        <v>65</v>
      </c>
      <c r="X20" s="23">
        <v>6</v>
      </c>
      <c r="Y20" s="23">
        <f t="shared" si="4"/>
        <v>85</v>
      </c>
      <c r="Z20" s="23">
        <v>6</v>
      </c>
      <c r="AA20" s="23">
        <f t="shared" si="4"/>
        <v>75</v>
      </c>
      <c r="AB20" s="23">
        <v>6</v>
      </c>
      <c r="AC20" s="23">
        <f t="shared" si="4"/>
        <v>85</v>
      </c>
      <c r="AD20" s="23">
        <v>6</v>
      </c>
      <c r="AE20" s="23">
        <f t="shared" si="4"/>
        <v>85</v>
      </c>
      <c r="AF20" s="23">
        <v>6</v>
      </c>
      <c r="AG20" s="23">
        <f t="shared" si="4"/>
        <v>70</v>
      </c>
      <c r="AH20" s="23">
        <v>6</v>
      </c>
      <c r="AI20" s="40" t="s">
        <v>201</v>
      </c>
      <c r="AJ20" s="5" t="s">
        <v>263</v>
      </c>
    </row>
    <row r="21" spans="3:36" ht="12.75">
      <c r="C21" s="30"/>
      <c r="D21" s="30"/>
      <c r="E21" s="4" t="s">
        <v>56</v>
      </c>
      <c r="F21" s="4" t="s">
        <v>129</v>
      </c>
      <c r="G21" s="22">
        <v>90</v>
      </c>
      <c r="H21" s="22">
        <v>1</v>
      </c>
      <c r="I21" s="22">
        <v>90</v>
      </c>
      <c r="J21" s="22">
        <v>1</v>
      </c>
      <c r="K21" s="22">
        <v>100</v>
      </c>
      <c r="L21" s="22">
        <v>1</v>
      </c>
      <c r="M21" s="22">
        <v>100</v>
      </c>
      <c r="N21" s="22">
        <v>1</v>
      </c>
      <c r="O21" s="22">
        <v>100</v>
      </c>
      <c r="P21" s="22">
        <v>1</v>
      </c>
      <c r="Q21" s="22">
        <v>50</v>
      </c>
      <c r="R21" s="22">
        <v>1</v>
      </c>
      <c r="S21" s="22">
        <v>75</v>
      </c>
      <c r="T21" s="22">
        <v>1</v>
      </c>
      <c r="U21" s="22">
        <v>75</v>
      </c>
      <c r="V21" s="22">
        <v>1</v>
      </c>
      <c r="W21" s="22">
        <v>50</v>
      </c>
      <c r="X21" s="22">
        <v>1</v>
      </c>
      <c r="Y21" s="22">
        <v>75</v>
      </c>
      <c r="Z21" s="22">
        <v>1</v>
      </c>
      <c r="AA21" s="22">
        <v>70</v>
      </c>
      <c r="AB21" s="22">
        <v>1</v>
      </c>
      <c r="AC21" s="22">
        <v>75</v>
      </c>
      <c r="AD21" s="22">
        <v>1</v>
      </c>
      <c r="AE21" s="22">
        <v>75</v>
      </c>
      <c r="AF21" s="22">
        <v>1</v>
      </c>
      <c r="AG21" s="22">
        <v>70</v>
      </c>
      <c r="AH21" s="22">
        <v>1</v>
      </c>
      <c r="AI21" s="41">
        <v>1</v>
      </c>
      <c r="AJ21" s="5" t="s">
        <v>213</v>
      </c>
    </row>
    <row r="22" spans="2:36" ht="12.75">
      <c r="B22" s="2"/>
      <c r="C22" s="28"/>
      <c r="D22" s="28"/>
      <c r="E22" s="4" t="s">
        <v>58</v>
      </c>
      <c r="F22" s="26" t="s">
        <v>131</v>
      </c>
      <c r="G22" s="22">
        <v>95</v>
      </c>
      <c r="H22" s="22">
        <v>1</v>
      </c>
      <c r="I22" s="22">
        <v>95</v>
      </c>
      <c r="J22" s="22">
        <v>1</v>
      </c>
      <c r="K22" s="22">
        <v>100</v>
      </c>
      <c r="L22" s="22">
        <v>1</v>
      </c>
      <c r="M22" s="22">
        <v>100</v>
      </c>
      <c r="N22" s="22">
        <v>1</v>
      </c>
      <c r="O22" s="22">
        <v>100</v>
      </c>
      <c r="P22" s="22">
        <v>1</v>
      </c>
      <c r="Q22" s="22">
        <v>75</v>
      </c>
      <c r="R22" s="22">
        <v>1</v>
      </c>
      <c r="S22" s="22">
        <v>100</v>
      </c>
      <c r="T22" s="22">
        <v>1</v>
      </c>
      <c r="U22" s="22">
        <v>95</v>
      </c>
      <c r="V22" s="22">
        <v>1</v>
      </c>
      <c r="W22" s="22">
        <v>80</v>
      </c>
      <c r="X22" s="22">
        <v>1</v>
      </c>
      <c r="Y22" s="22">
        <v>95</v>
      </c>
      <c r="Z22" s="22">
        <v>1</v>
      </c>
      <c r="AA22" s="22">
        <v>80</v>
      </c>
      <c r="AB22" s="22">
        <v>1</v>
      </c>
      <c r="AC22" s="22">
        <v>95</v>
      </c>
      <c r="AD22" s="22">
        <v>1</v>
      </c>
      <c r="AE22" s="22">
        <v>95</v>
      </c>
      <c r="AF22" s="22">
        <v>1</v>
      </c>
      <c r="AG22" s="22">
        <v>70</v>
      </c>
      <c r="AH22" s="22">
        <v>1</v>
      </c>
      <c r="AI22" s="41">
        <v>1</v>
      </c>
      <c r="AJ22" s="5" t="s">
        <v>214</v>
      </c>
    </row>
    <row r="23" spans="2:36" ht="12.75">
      <c r="B23" s="2"/>
      <c r="C23" s="28"/>
      <c r="D23" s="28"/>
      <c r="E23" s="4" t="s">
        <v>415</v>
      </c>
      <c r="F23" s="26" t="s">
        <v>129</v>
      </c>
      <c r="G23" s="22">
        <v>95</v>
      </c>
      <c r="H23" s="22">
        <v>1</v>
      </c>
      <c r="I23" s="22">
        <v>95</v>
      </c>
      <c r="J23" s="22">
        <v>1</v>
      </c>
      <c r="K23" s="22">
        <v>100</v>
      </c>
      <c r="L23" s="22">
        <v>1</v>
      </c>
      <c r="M23" s="22">
        <v>100</v>
      </c>
      <c r="N23" s="22">
        <v>1</v>
      </c>
      <c r="O23" s="22">
        <v>100</v>
      </c>
      <c r="P23" s="22">
        <v>1</v>
      </c>
      <c r="Q23" s="22">
        <v>75</v>
      </c>
      <c r="R23" s="22">
        <v>1</v>
      </c>
      <c r="S23" s="22">
        <v>100</v>
      </c>
      <c r="T23" s="22">
        <v>1</v>
      </c>
      <c r="U23" s="22">
        <v>95</v>
      </c>
      <c r="V23" s="22">
        <v>1</v>
      </c>
      <c r="W23" s="22">
        <v>80</v>
      </c>
      <c r="X23" s="22">
        <v>1</v>
      </c>
      <c r="Y23" s="22">
        <v>95</v>
      </c>
      <c r="Z23" s="22">
        <v>1</v>
      </c>
      <c r="AA23" s="22">
        <v>80</v>
      </c>
      <c r="AB23" s="22">
        <v>1</v>
      </c>
      <c r="AC23" s="22">
        <v>95</v>
      </c>
      <c r="AD23" s="22">
        <v>1</v>
      </c>
      <c r="AE23" s="22">
        <v>95</v>
      </c>
      <c r="AF23" s="22">
        <v>1</v>
      </c>
      <c r="AG23" s="22">
        <v>70</v>
      </c>
      <c r="AH23" s="22">
        <v>1</v>
      </c>
      <c r="AI23" s="41" t="s">
        <v>32</v>
      </c>
      <c r="AJ23" s="5" t="s">
        <v>418</v>
      </c>
    </row>
    <row r="24" spans="2:36" ht="27.75" customHeight="1">
      <c r="B24" s="2" t="s">
        <v>7</v>
      </c>
      <c r="C24" s="8" t="s">
        <v>86</v>
      </c>
      <c r="D24" s="28" t="s">
        <v>90</v>
      </c>
      <c r="E24" s="27" t="s">
        <v>134</v>
      </c>
      <c r="F24" s="35" t="s">
        <v>135</v>
      </c>
      <c r="G24" s="23">
        <f aca="true" t="shared" si="5" ref="G24:AG24">(G25+G26)/2</f>
        <v>92.5</v>
      </c>
      <c r="H24" s="23">
        <v>6</v>
      </c>
      <c r="I24" s="23">
        <f t="shared" si="5"/>
        <v>92.5</v>
      </c>
      <c r="J24" s="23">
        <v>6</v>
      </c>
      <c r="K24" s="23">
        <f t="shared" si="5"/>
        <v>100</v>
      </c>
      <c r="L24" s="23">
        <v>6</v>
      </c>
      <c r="M24" s="23">
        <f t="shared" si="5"/>
        <v>100</v>
      </c>
      <c r="N24" s="23">
        <v>6</v>
      </c>
      <c r="O24" s="23">
        <f t="shared" si="5"/>
        <v>100</v>
      </c>
      <c r="P24" s="23">
        <v>6</v>
      </c>
      <c r="Q24" s="23">
        <f t="shared" si="5"/>
        <v>62.5</v>
      </c>
      <c r="R24" s="23">
        <v>6</v>
      </c>
      <c r="S24" s="23">
        <f t="shared" si="5"/>
        <v>75</v>
      </c>
      <c r="T24" s="23">
        <v>6</v>
      </c>
      <c r="U24" s="23">
        <f t="shared" si="5"/>
        <v>85</v>
      </c>
      <c r="V24" s="23">
        <v>6</v>
      </c>
      <c r="W24" s="23">
        <f t="shared" si="5"/>
        <v>65</v>
      </c>
      <c r="X24" s="23">
        <v>6</v>
      </c>
      <c r="Y24" s="23">
        <f t="shared" si="5"/>
        <v>85</v>
      </c>
      <c r="Z24" s="23">
        <v>6</v>
      </c>
      <c r="AA24" s="23">
        <f t="shared" si="5"/>
        <v>75</v>
      </c>
      <c r="AB24" s="23">
        <v>6</v>
      </c>
      <c r="AC24" s="23">
        <f t="shared" si="5"/>
        <v>85</v>
      </c>
      <c r="AD24" s="23">
        <v>6</v>
      </c>
      <c r="AE24" s="23">
        <f t="shared" si="5"/>
        <v>85</v>
      </c>
      <c r="AF24" s="23">
        <v>6</v>
      </c>
      <c r="AG24" s="23">
        <f t="shared" si="5"/>
        <v>70</v>
      </c>
      <c r="AH24" s="23">
        <v>6</v>
      </c>
      <c r="AI24" s="42" t="s">
        <v>215</v>
      </c>
      <c r="AJ24" s="5" t="s">
        <v>263</v>
      </c>
    </row>
    <row r="25" spans="2:36" ht="12.75">
      <c r="B25" s="2"/>
      <c r="C25" s="8"/>
      <c r="D25" s="28"/>
      <c r="E25" s="4" t="s">
        <v>56</v>
      </c>
      <c r="F25" s="4" t="s">
        <v>129</v>
      </c>
      <c r="G25" s="22">
        <v>90</v>
      </c>
      <c r="H25" s="22">
        <v>1</v>
      </c>
      <c r="I25" s="22">
        <v>90</v>
      </c>
      <c r="J25" s="22">
        <v>1</v>
      </c>
      <c r="K25" s="22">
        <v>100</v>
      </c>
      <c r="L25" s="22">
        <v>1</v>
      </c>
      <c r="M25" s="22">
        <v>100</v>
      </c>
      <c r="N25" s="22">
        <v>1</v>
      </c>
      <c r="O25" s="22">
        <v>100</v>
      </c>
      <c r="P25" s="22">
        <v>1</v>
      </c>
      <c r="Q25" s="22">
        <v>50</v>
      </c>
      <c r="R25" s="22">
        <v>1</v>
      </c>
      <c r="S25" s="22">
        <v>50</v>
      </c>
      <c r="T25" s="22">
        <v>1</v>
      </c>
      <c r="U25" s="22">
        <v>75</v>
      </c>
      <c r="V25" s="22">
        <v>1</v>
      </c>
      <c r="W25" s="22">
        <v>50</v>
      </c>
      <c r="X25" s="22">
        <v>1</v>
      </c>
      <c r="Y25" s="22">
        <v>75</v>
      </c>
      <c r="Z25" s="22">
        <v>1</v>
      </c>
      <c r="AA25" s="22">
        <v>70</v>
      </c>
      <c r="AB25" s="22">
        <v>1</v>
      </c>
      <c r="AC25" s="22">
        <v>75</v>
      </c>
      <c r="AD25" s="22">
        <v>1</v>
      </c>
      <c r="AE25" s="22">
        <v>75</v>
      </c>
      <c r="AF25" s="22">
        <v>1</v>
      </c>
      <c r="AG25" s="22">
        <v>70</v>
      </c>
      <c r="AH25" s="22">
        <v>1</v>
      </c>
      <c r="AI25" s="41">
        <v>1</v>
      </c>
      <c r="AJ25" s="5" t="s">
        <v>274</v>
      </c>
    </row>
    <row r="26" spans="1:36" ht="12.75">
      <c r="A26" s="2"/>
      <c r="B26" s="2"/>
      <c r="C26" s="28"/>
      <c r="D26" s="28"/>
      <c r="E26" s="3" t="s">
        <v>58</v>
      </c>
      <c r="F26" s="134" t="s">
        <v>131</v>
      </c>
      <c r="G26" s="20">
        <v>95</v>
      </c>
      <c r="H26" s="20">
        <v>1</v>
      </c>
      <c r="I26" s="20">
        <v>95</v>
      </c>
      <c r="J26" s="20">
        <v>1</v>
      </c>
      <c r="K26" s="20">
        <v>100</v>
      </c>
      <c r="L26" s="20">
        <v>1</v>
      </c>
      <c r="M26" s="20">
        <v>100</v>
      </c>
      <c r="N26" s="20">
        <v>1</v>
      </c>
      <c r="O26" s="20">
        <v>100</v>
      </c>
      <c r="P26" s="20">
        <v>1</v>
      </c>
      <c r="Q26" s="20">
        <v>75</v>
      </c>
      <c r="R26" s="20">
        <v>1</v>
      </c>
      <c r="S26" s="20">
        <v>100</v>
      </c>
      <c r="T26" s="20">
        <v>1</v>
      </c>
      <c r="U26" s="20">
        <v>95</v>
      </c>
      <c r="V26" s="20">
        <v>1</v>
      </c>
      <c r="W26" s="20">
        <v>80</v>
      </c>
      <c r="X26" s="20">
        <v>1</v>
      </c>
      <c r="Y26" s="20">
        <v>95</v>
      </c>
      <c r="Z26" s="20">
        <v>1</v>
      </c>
      <c r="AA26" s="20">
        <v>80</v>
      </c>
      <c r="AB26" s="20">
        <v>1</v>
      </c>
      <c r="AC26" s="20">
        <v>95</v>
      </c>
      <c r="AD26" s="20">
        <v>1</v>
      </c>
      <c r="AE26" s="20">
        <v>95</v>
      </c>
      <c r="AF26" s="20">
        <v>1</v>
      </c>
      <c r="AG26" s="20">
        <v>70</v>
      </c>
      <c r="AH26" s="20">
        <v>1</v>
      </c>
      <c r="AI26" s="41">
        <v>1</v>
      </c>
      <c r="AJ26" s="5" t="s">
        <v>275</v>
      </c>
    </row>
    <row r="27" spans="1:36" s="45" customFormat="1" ht="12.75">
      <c r="A27" s="58"/>
      <c r="B27" s="58"/>
      <c r="C27" s="59"/>
      <c r="D27" s="59"/>
      <c r="E27" s="48" t="s">
        <v>415</v>
      </c>
      <c r="F27" s="60" t="s">
        <v>129</v>
      </c>
      <c r="G27" s="49">
        <v>95</v>
      </c>
      <c r="H27" s="49">
        <v>1</v>
      </c>
      <c r="I27" s="49">
        <v>95</v>
      </c>
      <c r="J27" s="49">
        <v>1</v>
      </c>
      <c r="K27" s="49">
        <v>100</v>
      </c>
      <c r="L27" s="49">
        <v>1</v>
      </c>
      <c r="M27" s="49">
        <v>100</v>
      </c>
      <c r="N27" s="49">
        <v>1</v>
      </c>
      <c r="O27" s="49">
        <v>100</v>
      </c>
      <c r="P27" s="49">
        <v>1</v>
      </c>
      <c r="Q27" s="49">
        <v>75</v>
      </c>
      <c r="R27" s="49">
        <v>1</v>
      </c>
      <c r="S27" s="49">
        <v>100</v>
      </c>
      <c r="T27" s="49">
        <v>1</v>
      </c>
      <c r="U27" s="49">
        <v>95</v>
      </c>
      <c r="V27" s="49">
        <v>1</v>
      </c>
      <c r="W27" s="49">
        <v>80</v>
      </c>
      <c r="X27" s="49">
        <v>1</v>
      </c>
      <c r="Y27" s="49">
        <v>95</v>
      </c>
      <c r="Z27" s="49">
        <v>1</v>
      </c>
      <c r="AA27" s="49">
        <v>80</v>
      </c>
      <c r="AB27" s="49">
        <v>1</v>
      </c>
      <c r="AC27" s="49">
        <v>95</v>
      </c>
      <c r="AD27" s="49">
        <v>1</v>
      </c>
      <c r="AE27" s="49">
        <v>95</v>
      </c>
      <c r="AF27" s="49">
        <v>1</v>
      </c>
      <c r="AG27" s="49">
        <v>70</v>
      </c>
      <c r="AH27" s="49">
        <v>1</v>
      </c>
      <c r="AI27" s="50" t="s">
        <v>32</v>
      </c>
      <c r="AJ27" s="45" t="s">
        <v>419</v>
      </c>
    </row>
    <row r="28" spans="1:36" ht="24" customHeight="1">
      <c r="A28" s="1" t="s">
        <v>62</v>
      </c>
      <c r="B28" s="1"/>
      <c r="C28" s="8" t="s">
        <v>91</v>
      </c>
      <c r="D28" s="29"/>
      <c r="E28" s="27" t="s">
        <v>134</v>
      </c>
      <c r="F28" s="35" t="s">
        <v>135</v>
      </c>
      <c r="G28" s="22">
        <f>(G29+G30)/2</f>
        <v>76.04166666666667</v>
      </c>
      <c r="H28" s="22">
        <v>6</v>
      </c>
      <c r="I28" s="22">
        <f aca="true" t="shared" si="6" ref="I28:Y28">(I29+I30)/2</f>
        <v>76.04166666666667</v>
      </c>
      <c r="J28" s="22">
        <v>6</v>
      </c>
      <c r="K28" s="22">
        <f t="shared" si="6"/>
        <v>78.54166666666667</v>
      </c>
      <c r="L28" s="22">
        <v>6</v>
      </c>
      <c r="M28" s="22">
        <f t="shared" si="6"/>
        <v>78.75</v>
      </c>
      <c r="N28" s="22">
        <v>6</v>
      </c>
      <c r="O28" s="22">
        <f t="shared" si="6"/>
        <v>81.25</v>
      </c>
      <c r="P28" s="22">
        <v>6</v>
      </c>
      <c r="Q28" s="22">
        <f t="shared" si="6"/>
        <v>60.625</v>
      </c>
      <c r="R28" s="22">
        <v>6</v>
      </c>
      <c r="S28" s="22">
        <f t="shared" si="6"/>
        <v>87.08333333333333</v>
      </c>
      <c r="T28" s="22">
        <v>6</v>
      </c>
      <c r="U28" s="22">
        <f t="shared" si="6"/>
        <v>63.75</v>
      </c>
      <c r="V28" s="22">
        <v>6</v>
      </c>
      <c r="W28" s="22">
        <f t="shared" si="6"/>
        <v>60.20833333333333</v>
      </c>
      <c r="X28" s="22">
        <v>6</v>
      </c>
      <c r="Y28" s="22">
        <f t="shared" si="6"/>
        <v>61.25</v>
      </c>
      <c r="Z28" s="22">
        <v>6</v>
      </c>
      <c r="AA28" s="22">
        <f>(AA29+AA30)/2</f>
        <v>61.458333333333336</v>
      </c>
      <c r="AB28" s="22">
        <v>6</v>
      </c>
      <c r="AC28" s="22">
        <f>(AC29+AC30)/2</f>
        <v>66.04166666666667</v>
      </c>
      <c r="AD28" s="22">
        <v>6</v>
      </c>
      <c r="AE28" s="22">
        <f>(AE29+AE30)/2</f>
        <v>69.375</v>
      </c>
      <c r="AF28" s="22">
        <v>6</v>
      </c>
      <c r="AG28" s="22">
        <f>(AG29+AG30)/2</f>
        <v>71.25</v>
      </c>
      <c r="AH28" s="22">
        <v>6</v>
      </c>
      <c r="AI28" s="40" t="s">
        <v>201</v>
      </c>
      <c r="AJ28" s="5" t="s">
        <v>250</v>
      </c>
    </row>
    <row r="29" spans="1:36" ht="14.25" customHeight="1">
      <c r="A29" s="1"/>
      <c r="B29" s="1"/>
      <c r="C29" s="8"/>
      <c r="D29" s="29"/>
      <c r="E29" s="18" t="s">
        <v>61</v>
      </c>
      <c r="F29" s="18" t="s">
        <v>130</v>
      </c>
      <c r="G29" s="22">
        <f>(G35+G41+G61+G82)/4</f>
        <v>75.41666666666667</v>
      </c>
      <c r="H29" s="22">
        <v>6</v>
      </c>
      <c r="I29" s="22">
        <f>(I35+I41+I61+I82)/4</f>
        <v>75.41666666666667</v>
      </c>
      <c r="J29" s="22">
        <v>6</v>
      </c>
      <c r="K29" s="22">
        <f>(K35+K41+K61+K82)/4</f>
        <v>77.91666666666667</v>
      </c>
      <c r="L29" s="22">
        <v>6</v>
      </c>
      <c r="M29" s="22">
        <f>(M35+M41+M61+M82)/4</f>
        <v>77.91666666666667</v>
      </c>
      <c r="N29" s="22">
        <v>6</v>
      </c>
      <c r="O29" s="22">
        <f>(O35+O41+O61+O82)/4</f>
        <v>80.41666666666667</v>
      </c>
      <c r="P29" s="22">
        <v>6</v>
      </c>
      <c r="Q29" s="22">
        <f>(Q35+Q41+Q61+Q82)/4</f>
        <v>57.916666666666664</v>
      </c>
      <c r="R29" s="22">
        <v>6</v>
      </c>
      <c r="S29" s="22">
        <f>(S35+S41+S61+S82)/4</f>
        <v>84.16666666666666</v>
      </c>
      <c r="T29" s="22">
        <v>6</v>
      </c>
      <c r="U29" s="22">
        <f>(U35+U41+U61+U82)/4</f>
        <v>58.75</v>
      </c>
      <c r="V29" s="22">
        <v>6</v>
      </c>
      <c r="W29" s="22">
        <f>(W35+W41+W61+W82)/4</f>
        <v>55.416666666666664</v>
      </c>
      <c r="X29" s="22">
        <v>6</v>
      </c>
      <c r="Y29" s="22">
        <f>(Y35+Y41+Y61+Y82)/4</f>
        <v>60</v>
      </c>
      <c r="Z29" s="22">
        <v>6</v>
      </c>
      <c r="AA29" s="22">
        <f>(AA35+AA41+AA61+AA82)/4</f>
        <v>61.25</v>
      </c>
      <c r="AB29" s="22">
        <v>6</v>
      </c>
      <c r="AC29" s="22">
        <f>(AC35+AC41+AC61+AC82)/4</f>
        <v>62.083333333333336</v>
      </c>
      <c r="AD29" s="22">
        <v>6</v>
      </c>
      <c r="AE29" s="22">
        <f>(AE35+AE41+AE61+AE82)/4</f>
        <v>68.75</v>
      </c>
      <c r="AF29" s="22">
        <v>6</v>
      </c>
      <c r="AG29" s="22">
        <f>(AG35+AG82)/2</f>
        <v>70</v>
      </c>
      <c r="AH29" s="22">
        <v>6</v>
      </c>
      <c r="AI29" s="40" t="s">
        <v>201</v>
      </c>
      <c r="AJ29" s="5" t="s">
        <v>264</v>
      </c>
    </row>
    <row r="30" spans="1:36" ht="12.75">
      <c r="A30" s="1"/>
      <c r="B30" s="1"/>
      <c r="C30" s="29"/>
      <c r="D30" s="29"/>
      <c r="E30" s="19" t="s">
        <v>138</v>
      </c>
      <c r="F30" s="37" t="s">
        <v>139</v>
      </c>
      <c r="G30" s="22">
        <f>(G36+G42+G62+G82)/4</f>
        <v>76.66666666666667</v>
      </c>
      <c r="H30" s="22">
        <v>6</v>
      </c>
      <c r="I30" s="22">
        <f aca="true" t="shared" si="7" ref="I30:AE30">(I36+I42+I62+I82)/4</f>
        <v>76.66666666666667</v>
      </c>
      <c r="J30" s="22">
        <v>6</v>
      </c>
      <c r="K30" s="22">
        <f t="shared" si="7"/>
        <v>79.16666666666667</v>
      </c>
      <c r="L30" s="22">
        <v>6</v>
      </c>
      <c r="M30" s="22">
        <f t="shared" si="7"/>
        <v>79.58333333333334</v>
      </c>
      <c r="N30" s="22">
        <v>6</v>
      </c>
      <c r="O30" s="22">
        <f t="shared" si="7"/>
        <v>82.08333333333334</v>
      </c>
      <c r="P30" s="22">
        <v>6</v>
      </c>
      <c r="Q30" s="22">
        <f t="shared" si="7"/>
        <v>63.333333333333336</v>
      </c>
      <c r="R30" s="22">
        <v>6</v>
      </c>
      <c r="S30" s="22">
        <f t="shared" si="7"/>
        <v>90</v>
      </c>
      <c r="T30" s="22">
        <v>6</v>
      </c>
      <c r="U30" s="22">
        <f t="shared" si="7"/>
        <v>68.75</v>
      </c>
      <c r="V30" s="22">
        <v>6</v>
      </c>
      <c r="W30" s="22">
        <f t="shared" si="7"/>
        <v>65</v>
      </c>
      <c r="X30" s="22">
        <v>6</v>
      </c>
      <c r="Y30" s="22">
        <f t="shared" si="7"/>
        <v>62.5</v>
      </c>
      <c r="Z30" s="22">
        <v>6</v>
      </c>
      <c r="AA30" s="22">
        <f t="shared" si="7"/>
        <v>61.66666666666667</v>
      </c>
      <c r="AB30" s="22">
        <v>6</v>
      </c>
      <c r="AC30" s="22">
        <f t="shared" si="7"/>
        <v>70</v>
      </c>
      <c r="AD30" s="22">
        <v>6</v>
      </c>
      <c r="AE30" s="22">
        <f t="shared" si="7"/>
        <v>70</v>
      </c>
      <c r="AF30" s="22">
        <v>6</v>
      </c>
      <c r="AG30" s="22">
        <f>(AG36+AG82)/2</f>
        <v>72.5</v>
      </c>
      <c r="AH30" s="22">
        <v>6</v>
      </c>
      <c r="AI30" s="40" t="s">
        <v>201</v>
      </c>
      <c r="AJ30" s="5" t="s">
        <v>264</v>
      </c>
    </row>
    <row r="31" spans="1:36" ht="39.75" customHeight="1">
      <c r="A31" s="1" t="s">
        <v>8</v>
      </c>
      <c r="B31" s="2"/>
      <c r="C31" s="8" t="s">
        <v>91</v>
      </c>
      <c r="D31" s="28" t="s">
        <v>92</v>
      </c>
      <c r="E31" s="27" t="s">
        <v>134</v>
      </c>
      <c r="F31" s="35" t="s">
        <v>135</v>
      </c>
      <c r="G31" s="23">
        <f aca="true" t="shared" si="8" ref="G31:AG31">(G32+G33)/2</f>
        <v>87.5</v>
      </c>
      <c r="H31" s="23">
        <v>6</v>
      </c>
      <c r="I31" s="23">
        <f t="shared" si="8"/>
        <v>87.5</v>
      </c>
      <c r="J31" s="23">
        <v>6</v>
      </c>
      <c r="K31" s="23">
        <f t="shared" si="8"/>
        <v>88.75</v>
      </c>
      <c r="L31" s="23">
        <v>6</v>
      </c>
      <c r="M31" s="23">
        <f t="shared" si="8"/>
        <v>100</v>
      </c>
      <c r="N31" s="23">
        <v>6</v>
      </c>
      <c r="O31" s="23">
        <f t="shared" si="8"/>
        <v>100</v>
      </c>
      <c r="P31" s="23">
        <v>6</v>
      </c>
      <c r="Q31" s="23">
        <f t="shared" si="8"/>
        <v>77.08333333333334</v>
      </c>
      <c r="R31" s="23">
        <v>6</v>
      </c>
      <c r="S31" s="23">
        <f t="shared" si="8"/>
        <v>100</v>
      </c>
      <c r="T31" s="23">
        <v>6</v>
      </c>
      <c r="U31" s="23">
        <f t="shared" si="8"/>
        <v>85</v>
      </c>
      <c r="V31" s="23">
        <v>6</v>
      </c>
      <c r="W31" s="23">
        <f t="shared" si="8"/>
        <v>79.79166666666666</v>
      </c>
      <c r="X31" s="23">
        <v>6</v>
      </c>
      <c r="Y31" s="23">
        <f t="shared" si="8"/>
        <v>79.58333333333333</v>
      </c>
      <c r="Z31" s="23">
        <v>6</v>
      </c>
      <c r="AA31" s="23">
        <f t="shared" si="8"/>
        <v>72.91666666666667</v>
      </c>
      <c r="AB31" s="23">
        <v>6</v>
      </c>
      <c r="AC31" s="23">
        <f t="shared" si="8"/>
        <v>83.54166666666666</v>
      </c>
      <c r="AD31" s="23">
        <v>6</v>
      </c>
      <c r="AE31" s="23">
        <f t="shared" si="8"/>
        <v>90.625</v>
      </c>
      <c r="AF31" s="23">
        <v>6</v>
      </c>
      <c r="AG31" s="23">
        <f t="shared" si="8"/>
        <v>78.95833333333333</v>
      </c>
      <c r="AH31" s="23">
        <v>6</v>
      </c>
      <c r="AI31" s="40" t="s">
        <v>201</v>
      </c>
      <c r="AJ31" s="5" t="s">
        <v>145</v>
      </c>
    </row>
    <row r="32" spans="1:36" ht="18" customHeight="1">
      <c r="A32" s="1"/>
      <c r="B32" s="2"/>
      <c r="C32" s="8"/>
      <c r="D32" s="28"/>
      <c r="E32" s="18" t="s">
        <v>61</v>
      </c>
      <c r="F32" s="18" t="s">
        <v>130</v>
      </c>
      <c r="G32" s="23">
        <f>(G38+G44+G64+G83)/4</f>
        <v>87.5</v>
      </c>
      <c r="H32" s="23">
        <v>6</v>
      </c>
      <c r="I32" s="23">
        <f aca="true" t="shared" si="9" ref="I32:AE32">(I38+I44+I64+I83)/4</f>
        <v>87.5</v>
      </c>
      <c r="J32" s="23">
        <v>6</v>
      </c>
      <c r="K32" s="23">
        <f t="shared" si="9"/>
        <v>88.75</v>
      </c>
      <c r="L32" s="23">
        <v>6</v>
      </c>
      <c r="M32" s="23">
        <f t="shared" si="9"/>
        <v>100</v>
      </c>
      <c r="N32" s="23">
        <v>6</v>
      </c>
      <c r="O32" s="23">
        <f t="shared" si="9"/>
        <v>100</v>
      </c>
      <c r="P32" s="23">
        <v>6</v>
      </c>
      <c r="Q32" s="23">
        <f t="shared" si="9"/>
        <v>75</v>
      </c>
      <c r="R32" s="23">
        <v>6</v>
      </c>
      <c r="S32" s="23">
        <f t="shared" si="9"/>
        <v>100</v>
      </c>
      <c r="T32" s="23">
        <v>6</v>
      </c>
      <c r="U32" s="23">
        <f t="shared" si="9"/>
        <v>85</v>
      </c>
      <c r="V32" s="23">
        <v>6</v>
      </c>
      <c r="W32" s="23">
        <f t="shared" si="9"/>
        <v>79.58333333333333</v>
      </c>
      <c r="X32" s="23">
        <v>6</v>
      </c>
      <c r="Y32" s="23">
        <f t="shared" si="9"/>
        <v>78.33333333333333</v>
      </c>
      <c r="Z32" s="23">
        <v>6</v>
      </c>
      <c r="AA32" s="23">
        <f t="shared" si="9"/>
        <v>73.33333333333334</v>
      </c>
      <c r="AB32" s="23">
        <v>6</v>
      </c>
      <c r="AC32" s="23">
        <f t="shared" si="9"/>
        <v>82.5</v>
      </c>
      <c r="AD32" s="23">
        <v>6</v>
      </c>
      <c r="AE32" s="23">
        <f t="shared" si="9"/>
        <v>90</v>
      </c>
      <c r="AF32" s="23">
        <v>6</v>
      </c>
      <c r="AG32" s="23">
        <f>(AG38+AG44+AG64+AG83)/4</f>
        <v>78.33333333333333</v>
      </c>
      <c r="AH32" s="23">
        <v>6</v>
      </c>
      <c r="AI32" s="40" t="s">
        <v>201</v>
      </c>
      <c r="AJ32" s="5" t="s">
        <v>260</v>
      </c>
    </row>
    <row r="33" spans="1:37" ht="12.75">
      <c r="A33" s="1"/>
      <c r="B33" s="58"/>
      <c r="C33" s="59"/>
      <c r="D33" s="59"/>
      <c r="E33" s="80" t="s">
        <v>138</v>
      </c>
      <c r="F33" s="81" t="s">
        <v>139</v>
      </c>
      <c r="G33" s="82">
        <f>(G39+G45+G65+G83)/4</f>
        <v>87.5</v>
      </c>
      <c r="H33" s="82">
        <v>6</v>
      </c>
      <c r="I33" s="82">
        <f aca="true" t="shared" si="10" ref="I33:AE33">(I39+I45+I65+I83)/4</f>
        <v>87.5</v>
      </c>
      <c r="J33" s="82">
        <v>6</v>
      </c>
      <c r="K33" s="82">
        <f t="shared" si="10"/>
        <v>88.75</v>
      </c>
      <c r="L33" s="82">
        <v>6</v>
      </c>
      <c r="M33" s="82">
        <f t="shared" si="10"/>
        <v>100</v>
      </c>
      <c r="N33" s="82">
        <v>6</v>
      </c>
      <c r="O33" s="82">
        <f t="shared" si="10"/>
        <v>100</v>
      </c>
      <c r="P33" s="82">
        <v>6</v>
      </c>
      <c r="Q33" s="82">
        <f t="shared" si="10"/>
        <v>79.16666666666667</v>
      </c>
      <c r="R33" s="82">
        <v>6</v>
      </c>
      <c r="S33" s="82">
        <f t="shared" si="10"/>
        <v>100</v>
      </c>
      <c r="T33" s="82">
        <v>6</v>
      </c>
      <c r="U33" s="82">
        <f t="shared" si="10"/>
        <v>85</v>
      </c>
      <c r="V33" s="82">
        <v>6</v>
      </c>
      <c r="W33" s="82">
        <f t="shared" si="10"/>
        <v>80</v>
      </c>
      <c r="X33" s="82">
        <v>6</v>
      </c>
      <c r="Y33" s="82">
        <f t="shared" si="10"/>
        <v>80.83333333333333</v>
      </c>
      <c r="Z33" s="82">
        <v>6</v>
      </c>
      <c r="AA33" s="82">
        <f t="shared" si="10"/>
        <v>72.5</v>
      </c>
      <c r="AB33" s="82">
        <v>6</v>
      </c>
      <c r="AC33" s="82">
        <f t="shared" si="10"/>
        <v>84.58333333333333</v>
      </c>
      <c r="AD33" s="82">
        <v>6</v>
      </c>
      <c r="AE33" s="82">
        <f t="shared" si="10"/>
        <v>91.25</v>
      </c>
      <c r="AF33" s="82">
        <v>6</v>
      </c>
      <c r="AG33" s="82">
        <f>(AG39+AG45+AG65+AG83)/4</f>
        <v>79.58333333333333</v>
      </c>
      <c r="AH33" s="82">
        <v>6</v>
      </c>
      <c r="AI33" s="40" t="s">
        <v>201</v>
      </c>
      <c r="AJ33" s="5" t="s">
        <v>260</v>
      </c>
      <c r="AK33" s="45"/>
    </row>
    <row r="34" spans="2:36" ht="18" customHeight="1">
      <c r="B34" s="17" t="s">
        <v>33</v>
      </c>
      <c r="C34" s="8" t="s">
        <v>93</v>
      </c>
      <c r="D34" s="31"/>
      <c r="E34" s="27" t="s">
        <v>134</v>
      </c>
      <c r="F34" s="35" t="s">
        <v>135</v>
      </c>
      <c r="G34" s="36">
        <f aca="true" t="shared" si="11" ref="G34:AG34">(G35+G36)/2</f>
        <v>80</v>
      </c>
      <c r="H34" s="36">
        <v>6</v>
      </c>
      <c r="I34" s="36">
        <f t="shared" si="11"/>
        <v>80</v>
      </c>
      <c r="J34" s="36">
        <v>6</v>
      </c>
      <c r="K34" s="36">
        <f t="shared" si="11"/>
        <v>90</v>
      </c>
      <c r="L34" s="36">
        <v>6</v>
      </c>
      <c r="M34" s="36">
        <f t="shared" si="11"/>
        <v>90</v>
      </c>
      <c r="N34" s="36">
        <v>6</v>
      </c>
      <c r="O34" s="36">
        <f t="shared" si="11"/>
        <v>90</v>
      </c>
      <c r="P34" s="36">
        <v>6</v>
      </c>
      <c r="Q34" s="36">
        <f t="shared" si="11"/>
        <v>77.5</v>
      </c>
      <c r="R34" s="36">
        <v>6</v>
      </c>
      <c r="S34" s="36">
        <f t="shared" si="11"/>
        <v>87.5</v>
      </c>
      <c r="T34" s="36">
        <v>6</v>
      </c>
      <c r="U34" s="36">
        <f t="shared" si="11"/>
        <v>67.5</v>
      </c>
      <c r="V34" s="36">
        <v>6</v>
      </c>
      <c r="W34" s="36">
        <f t="shared" si="11"/>
        <v>62.5</v>
      </c>
      <c r="X34" s="36">
        <v>6</v>
      </c>
      <c r="Y34" s="36">
        <f t="shared" si="11"/>
        <v>65</v>
      </c>
      <c r="Z34" s="36">
        <v>6</v>
      </c>
      <c r="AA34" s="36">
        <f t="shared" si="11"/>
        <v>65</v>
      </c>
      <c r="AB34" s="36">
        <v>6</v>
      </c>
      <c r="AC34" s="36">
        <f t="shared" si="11"/>
        <v>72.5</v>
      </c>
      <c r="AD34" s="36">
        <v>6</v>
      </c>
      <c r="AE34" s="36">
        <f t="shared" si="11"/>
        <v>67.5</v>
      </c>
      <c r="AF34" s="36">
        <v>6</v>
      </c>
      <c r="AG34" s="36">
        <f t="shared" si="11"/>
        <v>72.5</v>
      </c>
      <c r="AH34" s="36">
        <v>6</v>
      </c>
      <c r="AI34" s="40" t="s">
        <v>201</v>
      </c>
      <c r="AJ34" s="5" t="s">
        <v>268</v>
      </c>
    </row>
    <row r="35" spans="2:36" ht="16.5" customHeight="1">
      <c r="B35" s="17"/>
      <c r="C35" s="8"/>
      <c r="D35" s="31"/>
      <c r="E35" s="4" t="s">
        <v>61</v>
      </c>
      <c r="F35" s="4" t="s">
        <v>130</v>
      </c>
      <c r="G35" s="22">
        <v>80</v>
      </c>
      <c r="H35" s="22">
        <v>1</v>
      </c>
      <c r="I35" s="22">
        <v>80</v>
      </c>
      <c r="J35" s="22">
        <v>1</v>
      </c>
      <c r="K35" s="22">
        <v>90</v>
      </c>
      <c r="L35" s="22">
        <v>1</v>
      </c>
      <c r="M35" s="22">
        <v>90</v>
      </c>
      <c r="N35" s="22">
        <v>1</v>
      </c>
      <c r="O35" s="22">
        <v>90</v>
      </c>
      <c r="P35" s="22">
        <v>1</v>
      </c>
      <c r="Q35" s="22">
        <v>70</v>
      </c>
      <c r="R35" s="22">
        <v>1</v>
      </c>
      <c r="S35" s="22">
        <v>80</v>
      </c>
      <c r="T35" s="22">
        <v>1</v>
      </c>
      <c r="U35" s="22">
        <v>50</v>
      </c>
      <c r="V35" s="22">
        <v>1</v>
      </c>
      <c r="W35" s="22">
        <v>45</v>
      </c>
      <c r="X35" s="22">
        <v>1</v>
      </c>
      <c r="Y35" s="22">
        <v>60</v>
      </c>
      <c r="Z35" s="22">
        <v>1</v>
      </c>
      <c r="AA35" s="22">
        <v>65</v>
      </c>
      <c r="AB35" s="22">
        <v>1</v>
      </c>
      <c r="AC35" s="22">
        <v>60</v>
      </c>
      <c r="AD35" s="22">
        <v>1</v>
      </c>
      <c r="AE35" s="22">
        <v>65</v>
      </c>
      <c r="AF35" s="22">
        <v>1</v>
      </c>
      <c r="AG35" s="22">
        <v>70</v>
      </c>
      <c r="AH35" s="22">
        <v>1</v>
      </c>
      <c r="AI35" s="41">
        <v>1</v>
      </c>
      <c r="AJ35" s="5" t="s">
        <v>216</v>
      </c>
    </row>
    <row r="36" spans="2:36" ht="12.75">
      <c r="B36" s="1"/>
      <c r="C36" s="29"/>
      <c r="D36" s="29"/>
      <c r="E36" s="7" t="s">
        <v>138</v>
      </c>
      <c r="F36" s="26" t="s">
        <v>139</v>
      </c>
      <c r="G36" s="22">
        <v>80</v>
      </c>
      <c r="H36" s="22">
        <v>1</v>
      </c>
      <c r="I36" s="22">
        <v>80</v>
      </c>
      <c r="J36" s="22">
        <v>1</v>
      </c>
      <c r="K36" s="22">
        <v>90</v>
      </c>
      <c r="L36" s="22">
        <v>1</v>
      </c>
      <c r="M36" s="22">
        <v>90</v>
      </c>
      <c r="N36" s="22">
        <v>1</v>
      </c>
      <c r="O36" s="22">
        <v>90</v>
      </c>
      <c r="P36" s="22">
        <v>1</v>
      </c>
      <c r="Q36" s="22">
        <v>85</v>
      </c>
      <c r="R36" s="22">
        <v>1</v>
      </c>
      <c r="S36" s="22">
        <v>95</v>
      </c>
      <c r="T36" s="22">
        <v>1</v>
      </c>
      <c r="U36" s="22">
        <v>85</v>
      </c>
      <c r="V36" s="22">
        <v>1</v>
      </c>
      <c r="W36" s="22">
        <v>80</v>
      </c>
      <c r="X36" s="22">
        <v>1</v>
      </c>
      <c r="Y36" s="22">
        <v>70</v>
      </c>
      <c r="Z36" s="22">
        <v>1</v>
      </c>
      <c r="AA36" s="22">
        <v>65</v>
      </c>
      <c r="AB36" s="22">
        <v>1</v>
      </c>
      <c r="AC36" s="22">
        <v>85</v>
      </c>
      <c r="AD36" s="22">
        <v>1</v>
      </c>
      <c r="AE36" s="22">
        <v>70</v>
      </c>
      <c r="AF36" s="22">
        <v>1</v>
      </c>
      <c r="AG36" s="22">
        <v>75</v>
      </c>
      <c r="AH36" s="22">
        <v>1</v>
      </c>
      <c r="AI36" s="41" t="s">
        <v>32</v>
      </c>
      <c r="AJ36" s="5" t="s">
        <v>216</v>
      </c>
    </row>
    <row r="37" spans="2:36" ht="17.25" customHeight="1">
      <c r="B37" s="17" t="s">
        <v>50</v>
      </c>
      <c r="C37" s="8" t="s">
        <v>93</v>
      </c>
      <c r="D37" s="28" t="s">
        <v>92</v>
      </c>
      <c r="E37" s="27" t="s">
        <v>134</v>
      </c>
      <c r="F37" s="35" t="s">
        <v>135</v>
      </c>
      <c r="G37" s="36">
        <f>(G38+G39)/2</f>
        <v>90</v>
      </c>
      <c r="H37" s="36">
        <v>6</v>
      </c>
      <c r="I37" s="36">
        <f aca="true" t="shared" si="12" ref="I37:AG37">(I38+I39)/2</f>
        <v>90</v>
      </c>
      <c r="J37" s="36">
        <v>6</v>
      </c>
      <c r="K37" s="36">
        <f t="shared" si="12"/>
        <v>95</v>
      </c>
      <c r="L37" s="36">
        <v>6</v>
      </c>
      <c r="M37" s="36">
        <f t="shared" si="12"/>
        <v>100</v>
      </c>
      <c r="N37" s="36">
        <v>6</v>
      </c>
      <c r="O37" s="36">
        <f t="shared" si="12"/>
        <v>100</v>
      </c>
      <c r="P37" s="36">
        <v>6</v>
      </c>
      <c r="Q37" s="36">
        <f t="shared" si="12"/>
        <v>85</v>
      </c>
      <c r="R37" s="36">
        <v>6</v>
      </c>
      <c r="S37" s="36">
        <f t="shared" si="12"/>
        <v>100</v>
      </c>
      <c r="T37" s="36">
        <v>6</v>
      </c>
      <c r="U37" s="36">
        <f t="shared" si="12"/>
        <v>90</v>
      </c>
      <c r="V37" s="36">
        <v>6</v>
      </c>
      <c r="W37" s="36">
        <f t="shared" si="12"/>
        <v>82.5</v>
      </c>
      <c r="X37" s="36">
        <v>6</v>
      </c>
      <c r="Y37" s="36">
        <f t="shared" si="12"/>
        <v>80</v>
      </c>
      <c r="Z37" s="36">
        <v>6</v>
      </c>
      <c r="AA37" s="36">
        <f t="shared" si="12"/>
        <v>70</v>
      </c>
      <c r="AB37" s="36">
        <v>6</v>
      </c>
      <c r="AC37" s="36">
        <f t="shared" si="12"/>
        <v>85</v>
      </c>
      <c r="AD37" s="36">
        <v>6</v>
      </c>
      <c r="AE37" s="36">
        <f t="shared" si="12"/>
        <v>87.5</v>
      </c>
      <c r="AF37" s="36">
        <v>6</v>
      </c>
      <c r="AG37" s="36">
        <f t="shared" si="12"/>
        <v>77.5</v>
      </c>
      <c r="AH37" s="36">
        <v>6</v>
      </c>
      <c r="AI37" s="40" t="s">
        <v>201</v>
      </c>
      <c r="AJ37" s="5" t="s">
        <v>268</v>
      </c>
    </row>
    <row r="38" spans="2:36" ht="16.5" customHeight="1">
      <c r="B38" s="17"/>
      <c r="C38" s="8"/>
      <c r="D38" s="28"/>
      <c r="E38" s="4" t="s">
        <v>61</v>
      </c>
      <c r="F38" s="4" t="s">
        <v>130</v>
      </c>
      <c r="G38" s="22">
        <v>90</v>
      </c>
      <c r="H38" s="22">
        <v>1</v>
      </c>
      <c r="I38" s="22">
        <v>90</v>
      </c>
      <c r="J38" s="22">
        <v>1</v>
      </c>
      <c r="K38" s="22">
        <v>95</v>
      </c>
      <c r="L38" s="22">
        <v>1</v>
      </c>
      <c r="M38" s="22">
        <v>100</v>
      </c>
      <c r="N38" s="22">
        <v>1</v>
      </c>
      <c r="O38" s="22">
        <v>100</v>
      </c>
      <c r="P38" s="22">
        <v>1</v>
      </c>
      <c r="Q38" s="22">
        <v>80</v>
      </c>
      <c r="R38" s="22">
        <v>1</v>
      </c>
      <c r="S38" s="22">
        <v>100</v>
      </c>
      <c r="T38" s="22">
        <v>1</v>
      </c>
      <c r="U38" s="22">
        <v>90</v>
      </c>
      <c r="V38" s="22">
        <v>1</v>
      </c>
      <c r="W38" s="22">
        <v>80</v>
      </c>
      <c r="X38" s="22">
        <v>1</v>
      </c>
      <c r="Y38" s="22">
        <v>75</v>
      </c>
      <c r="Z38" s="22">
        <v>1</v>
      </c>
      <c r="AA38" s="22">
        <v>70</v>
      </c>
      <c r="AB38" s="22">
        <v>1</v>
      </c>
      <c r="AC38" s="22">
        <v>80</v>
      </c>
      <c r="AD38" s="22">
        <v>1</v>
      </c>
      <c r="AE38" s="22">
        <v>85</v>
      </c>
      <c r="AF38" s="22">
        <v>1</v>
      </c>
      <c r="AG38" s="22">
        <v>75</v>
      </c>
      <c r="AH38" s="22">
        <v>1</v>
      </c>
      <c r="AI38" s="41" t="s">
        <v>32</v>
      </c>
      <c r="AJ38" s="5" t="s">
        <v>228</v>
      </c>
    </row>
    <row r="39" spans="1:37" ht="12.75">
      <c r="A39" s="2"/>
      <c r="B39" s="58"/>
      <c r="C39" s="59"/>
      <c r="D39" s="59"/>
      <c r="E39" s="61" t="s">
        <v>138</v>
      </c>
      <c r="F39" s="60" t="s">
        <v>139</v>
      </c>
      <c r="G39" s="49">
        <v>90</v>
      </c>
      <c r="H39" s="49">
        <v>1</v>
      </c>
      <c r="I39" s="49">
        <v>90</v>
      </c>
      <c r="J39" s="49">
        <v>1</v>
      </c>
      <c r="K39" s="49">
        <v>95</v>
      </c>
      <c r="L39" s="49">
        <v>1</v>
      </c>
      <c r="M39" s="49">
        <v>100</v>
      </c>
      <c r="N39" s="49">
        <v>1</v>
      </c>
      <c r="O39" s="49">
        <v>100</v>
      </c>
      <c r="P39" s="49">
        <v>1</v>
      </c>
      <c r="Q39" s="49">
        <v>90</v>
      </c>
      <c r="R39" s="49">
        <v>1</v>
      </c>
      <c r="S39" s="49">
        <v>100</v>
      </c>
      <c r="T39" s="49">
        <v>1</v>
      </c>
      <c r="U39" s="49">
        <v>90</v>
      </c>
      <c r="V39" s="49">
        <v>1</v>
      </c>
      <c r="W39" s="49">
        <v>85</v>
      </c>
      <c r="X39" s="49">
        <v>1</v>
      </c>
      <c r="Y39" s="49">
        <v>85</v>
      </c>
      <c r="Z39" s="49">
        <v>1</v>
      </c>
      <c r="AA39" s="49">
        <v>70</v>
      </c>
      <c r="AB39" s="49">
        <v>1</v>
      </c>
      <c r="AC39" s="49">
        <v>90</v>
      </c>
      <c r="AD39" s="49">
        <v>1</v>
      </c>
      <c r="AE39" s="49">
        <v>90</v>
      </c>
      <c r="AF39" s="49">
        <v>1</v>
      </c>
      <c r="AG39" s="49">
        <v>80</v>
      </c>
      <c r="AH39" s="49">
        <v>1</v>
      </c>
      <c r="AI39" s="50" t="s">
        <v>32</v>
      </c>
      <c r="AJ39" s="45" t="s">
        <v>228</v>
      </c>
      <c r="AK39" s="45"/>
    </row>
    <row r="40" spans="2:36" ht="18" customHeight="1">
      <c r="B40" s="17" t="s">
        <v>9</v>
      </c>
      <c r="C40" s="8" t="s">
        <v>94</v>
      </c>
      <c r="D40" s="31"/>
      <c r="E40" s="27" t="s">
        <v>134</v>
      </c>
      <c r="F40" s="35" t="s">
        <v>135</v>
      </c>
      <c r="G40" s="36">
        <f>(G41+G42)/2</f>
        <v>56.66666666666667</v>
      </c>
      <c r="H40" s="36">
        <v>6</v>
      </c>
      <c r="I40" s="36">
        <f aca="true" t="shared" si="13" ref="I40:AE40">(I41+I42)/2</f>
        <v>56.66666666666667</v>
      </c>
      <c r="J40" s="36">
        <v>6</v>
      </c>
      <c r="K40" s="36">
        <f t="shared" si="13"/>
        <v>56.66666666666667</v>
      </c>
      <c r="L40" s="36">
        <v>6</v>
      </c>
      <c r="M40" s="36">
        <f t="shared" si="13"/>
        <v>56.66666666666667</v>
      </c>
      <c r="N40" s="36">
        <v>6</v>
      </c>
      <c r="O40" s="36">
        <f t="shared" si="13"/>
        <v>56.66666666666667</v>
      </c>
      <c r="P40" s="36">
        <v>6</v>
      </c>
      <c r="Q40" s="36">
        <f t="shared" si="13"/>
        <v>50</v>
      </c>
      <c r="R40" s="36">
        <v>6</v>
      </c>
      <c r="S40" s="36">
        <f t="shared" si="13"/>
        <v>94.16666666666666</v>
      </c>
      <c r="T40" s="36">
        <v>6</v>
      </c>
      <c r="U40" s="36">
        <f t="shared" si="13"/>
        <v>60</v>
      </c>
      <c r="V40" s="36">
        <v>6</v>
      </c>
      <c r="W40" s="36">
        <f t="shared" si="13"/>
        <v>60</v>
      </c>
      <c r="X40" s="36">
        <v>6</v>
      </c>
      <c r="Y40" s="36">
        <f t="shared" si="13"/>
        <v>50</v>
      </c>
      <c r="Z40" s="36">
        <v>6</v>
      </c>
      <c r="AA40" s="36">
        <f t="shared" si="13"/>
        <v>50</v>
      </c>
      <c r="AB40" s="36">
        <v>6</v>
      </c>
      <c r="AC40" s="36">
        <f t="shared" si="13"/>
        <v>63.333333333333336</v>
      </c>
      <c r="AD40" s="36">
        <v>6</v>
      </c>
      <c r="AE40" s="36">
        <f t="shared" si="13"/>
        <v>70</v>
      </c>
      <c r="AF40" s="36">
        <v>6</v>
      </c>
      <c r="AG40" s="36">
        <v>100</v>
      </c>
      <c r="AH40" s="36">
        <v>5</v>
      </c>
      <c r="AI40" s="42" t="s">
        <v>220</v>
      </c>
      <c r="AJ40" s="5" t="s">
        <v>268</v>
      </c>
    </row>
    <row r="41" spans="2:36" ht="16.5" customHeight="1">
      <c r="B41" s="17"/>
      <c r="C41" s="8"/>
      <c r="D41" s="31"/>
      <c r="E41" s="18" t="s">
        <v>61</v>
      </c>
      <c r="F41" s="18" t="s">
        <v>130</v>
      </c>
      <c r="G41" s="23">
        <f>(G47+G51+G56)/3</f>
        <v>55</v>
      </c>
      <c r="H41" s="23">
        <v>6</v>
      </c>
      <c r="I41" s="23">
        <f aca="true" t="shared" si="14" ref="I41:AE41">(I47+I51+I56)/3</f>
        <v>55</v>
      </c>
      <c r="J41" s="23">
        <v>6</v>
      </c>
      <c r="K41" s="23">
        <f t="shared" si="14"/>
        <v>55</v>
      </c>
      <c r="L41" s="23">
        <v>6</v>
      </c>
      <c r="M41" s="23">
        <f t="shared" si="14"/>
        <v>55</v>
      </c>
      <c r="N41" s="23">
        <v>6</v>
      </c>
      <c r="O41" s="23">
        <f t="shared" si="14"/>
        <v>55</v>
      </c>
      <c r="P41" s="23">
        <v>6</v>
      </c>
      <c r="Q41" s="23">
        <f t="shared" si="14"/>
        <v>50</v>
      </c>
      <c r="R41" s="23">
        <v>6</v>
      </c>
      <c r="S41" s="23">
        <f t="shared" si="14"/>
        <v>93.33333333333333</v>
      </c>
      <c r="T41" s="23">
        <v>6</v>
      </c>
      <c r="U41" s="23">
        <f t="shared" si="14"/>
        <v>60</v>
      </c>
      <c r="V41" s="23">
        <v>6</v>
      </c>
      <c r="W41" s="23">
        <f t="shared" si="14"/>
        <v>60</v>
      </c>
      <c r="X41" s="23">
        <v>6</v>
      </c>
      <c r="Y41" s="23">
        <f t="shared" si="14"/>
        <v>50</v>
      </c>
      <c r="Z41" s="23">
        <v>6</v>
      </c>
      <c r="AA41" s="23">
        <f t="shared" si="14"/>
        <v>50</v>
      </c>
      <c r="AB41" s="23">
        <v>6</v>
      </c>
      <c r="AC41" s="23">
        <f t="shared" si="14"/>
        <v>63.333333333333336</v>
      </c>
      <c r="AD41" s="23">
        <v>6</v>
      </c>
      <c r="AE41" s="23">
        <f t="shared" si="14"/>
        <v>70</v>
      </c>
      <c r="AF41" s="23">
        <v>6</v>
      </c>
      <c r="AG41" s="23">
        <v>100</v>
      </c>
      <c r="AH41" s="23">
        <v>5</v>
      </c>
      <c r="AI41" s="42" t="s">
        <v>220</v>
      </c>
      <c r="AJ41" s="5" t="s">
        <v>272</v>
      </c>
    </row>
    <row r="42" spans="2:36" ht="12.75">
      <c r="B42" s="1"/>
      <c r="C42" s="29"/>
      <c r="D42" s="29"/>
      <c r="E42" s="19" t="s">
        <v>138</v>
      </c>
      <c r="F42" s="37" t="s">
        <v>131</v>
      </c>
      <c r="G42" s="24">
        <f>(G48+G52+G56)/3</f>
        <v>58.333333333333336</v>
      </c>
      <c r="H42" s="24">
        <v>6</v>
      </c>
      <c r="I42" s="24">
        <f>(I48+I52+I56)/3</f>
        <v>58.333333333333336</v>
      </c>
      <c r="J42" s="24">
        <v>6</v>
      </c>
      <c r="K42" s="24">
        <f aca="true" t="shared" si="15" ref="K42:AE42">(K48+K52+K56)/3</f>
        <v>58.333333333333336</v>
      </c>
      <c r="L42" s="24">
        <v>6</v>
      </c>
      <c r="M42" s="24">
        <f t="shared" si="15"/>
        <v>58.333333333333336</v>
      </c>
      <c r="N42" s="24">
        <v>6</v>
      </c>
      <c r="O42" s="24">
        <f t="shared" si="15"/>
        <v>58.333333333333336</v>
      </c>
      <c r="P42" s="24">
        <v>6</v>
      </c>
      <c r="Q42" s="24">
        <f t="shared" si="15"/>
        <v>50</v>
      </c>
      <c r="R42" s="24">
        <v>6</v>
      </c>
      <c r="S42" s="24">
        <f t="shared" si="15"/>
        <v>95</v>
      </c>
      <c r="T42" s="24">
        <v>6</v>
      </c>
      <c r="U42" s="24">
        <f t="shared" si="15"/>
        <v>60</v>
      </c>
      <c r="V42" s="24">
        <v>6</v>
      </c>
      <c r="W42" s="24">
        <f t="shared" si="15"/>
        <v>60</v>
      </c>
      <c r="X42" s="24">
        <v>6</v>
      </c>
      <c r="Y42" s="24">
        <f t="shared" si="15"/>
        <v>50</v>
      </c>
      <c r="Z42" s="24">
        <v>6</v>
      </c>
      <c r="AA42" s="24">
        <f t="shared" si="15"/>
        <v>50</v>
      </c>
      <c r="AB42" s="24">
        <v>6</v>
      </c>
      <c r="AC42" s="24">
        <f t="shared" si="15"/>
        <v>63.333333333333336</v>
      </c>
      <c r="AD42" s="24">
        <v>6</v>
      </c>
      <c r="AE42" s="24">
        <f t="shared" si="15"/>
        <v>70</v>
      </c>
      <c r="AF42" s="24">
        <v>6</v>
      </c>
      <c r="AG42" s="24">
        <v>100</v>
      </c>
      <c r="AH42" s="24">
        <v>5</v>
      </c>
      <c r="AI42" s="42" t="s">
        <v>220</v>
      </c>
      <c r="AJ42" s="5" t="s">
        <v>273</v>
      </c>
    </row>
    <row r="43" spans="2:36" ht="18" customHeight="1">
      <c r="B43" s="17" t="s">
        <v>35</v>
      </c>
      <c r="C43" s="8" t="s">
        <v>94</v>
      </c>
      <c r="D43" s="28" t="s">
        <v>92</v>
      </c>
      <c r="E43" s="27" t="s">
        <v>134</v>
      </c>
      <c r="F43" s="35" t="s">
        <v>135</v>
      </c>
      <c r="G43" s="36">
        <f aca="true" t="shared" si="16" ref="G43:AG43">(G44+G45)/2</f>
        <v>80</v>
      </c>
      <c r="H43" s="36">
        <v>6</v>
      </c>
      <c r="I43" s="36">
        <f t="shared" si="16"/>
        <v>80</v>
      </c>
      <c r="J43" s="36">
        <v>6</v>
      </c>
      <c r="K43" s="36">
        <f t="shared" si="16"/>
        <v>80</v>
      </c>
      <c r="L43" s="36">
        <v>6</v>
      </c>
      <c r="M43" s="36">
        <f t="shared" si="16"/>
        <v>100</v>
      </c>
      <c r="N43" s="36">
        <v>6</v>
      </c>
      <c r="O43" s="36">
        <f t="shared" si="16"/>
        <v>100</v>
      </c>
      <c r="P43" s="36">
        <v>6</v>
      </c>
      <c r="Q43" s="36">
        <f t="shared" si="16"/>
        <v>68.33333333333334</v>
      </c>
      <c r="R43" s="36">
        <v>6</v>
      </c>
      <c r="S43" s="36">
        <f t="shared" si="16"/>
        <v>100</v>
      </c>
      <c r="T43" s="36">
        <v>6</v>
      </c>
      <c r="U43" s="36">
        <f t="shared" si="16"/>
        <v>80</v>
      </c>
      <c r="V43" s="36">
        <v>6</v>
      </c>
      <c r="W43" s="36">
        <f t="shared" si="16"/>
        <v>80</v>
      </c>
      <c r="X43" s="36">
        <v>6</v>
      </c>
      <c r="Y43" s="36">
        <f t="shared" si="16"/>
        <v>70</v>
      </c>
      <c r="Z43" s="36">
        <v>6</v>
      </c>
      <c r="AA43" s="36">
        <f t="shared" si="16"/>
        <v>65</v>
      </c>
      <c r="AB43" s="36">
        <v>6</v>
      </c>
      <c r="AC43" s="36">
        <f t="shared" si="16"/>
        <v>80</v>
      </c>
      <c r="AD43" s="36">
        <v>6</v>
      </c>
      <c r="AE43" s="36">
        <f t="shared" si="16"/>
        <v>90</v>
      </c>
      <c r="AF43" s="36">
        <v>6</v>
      </c>
      <c r="AG43" s="36">
        <f t="shared" si="16"/>
        <v>80</v>
      </c>
      <c r="AH43" s="36">
        <v>6</v>
      </c>
      <c r="AI43" s="40" t="s">
        <v>201</v>
      </c>
      <c r="AJ43" s="5" t="s">
        <v>269</v>
      </c>
    </row>
    <row r="44" spans="2:36" ht="16.5" customHeight="1">
      <c r="B44" s="17"/>
      <c r="C44" s="8"/>
      <c r="D44" s="28"/>
      <c r="E44" s="18" t="s">
        <v>61</v>
      </c>
      <c r="F44" s="18" t="s">
        <v>130</v>
      </c>
      <c r="G44" s="23">
        <f>(G49+G54+G58)/3</f>
        <v>80</v>
      </c>
      <c r="H44" s="23">
        <v>6</v>
      </c>
      <c r="I44" s="23">
        <f aca="true" t="shared" si="17" ref="I44:AG44">(I49+I54+I58)/3</f>
        <v>80</v>
      </c>
      <c r="J44" s="23">
        <v>6</v>
      </c>
      <c r="K44" s="23">
        <f t="shared" si="17"/>
        <v>80</v>
      </c>
      <c r="L44" s="23">
        <v>6</v>
      </c>
      <c r="M44" s="23">
        <f t="shared" si="17"/>
        <v>100</v>
      </c>
      <c r="N44" s="23">
        <v>6</v>
      </c>
      <c r="O44" s="23">
        <f t="shared" si="17"/>
        <v>100</v>
      </c>
      <c r="P44" s="23">
        <v>6</v>
      </c>
      <c r="Q44" s="23">
        <f t="shared" si="17"/>
        <v>66.66666666666667</v>
      </c>
      <c r="R44" s="23">
        <v>6</v>
      </c>
      <c r="S44" s="23">
        <f t="shared" si="17"/>
        <v>100</v>
      </c>
      <c r="T44" s="23">
        <v>6</v>
      </c>
      <c r="U44" s="23">
        <f t="shared" si="17"/>
        <v>80</v>
      </c>
      <c r="V44" s="23">
        <v>6</v>
      </c>
      <c r="W44" s="23">
        <f t="shared" si="17"/>
        <v>80</v>
      </c>
      <c r="X44" s="23">
        <v>6</v>
      </c>
      <c r="Y44" s="23">
        <f t="shared" si="17"/>
        <v>70</v>
      </c>
      <c r="Z44" s="23">
        <v>6</v>
      </c>
      <c r="AA44" s="23">
        <f t="shared" si="17"/>
        <v>66.66666666666667</v>
      </c>
      <c r="AB44" s="23">
        <v>6</v>
      </c>
      <c r="AC44" s="23">
        <f t="shared" si="17"/>
        <v>80</v>
      </c>
      <c r="AD44" s="23">
        <v>6</v>
      </c>
      <c r="AE44" s="23">
        <f t="shared" si="17"/>
        <v>90</v>
      </c>
      <c r="AF44" s="23">
        <v>6</v>
      </c>
      <c r="AG44" s="23">
        <f t="shared" si="17"/>
        <v>80</v>
      </c>
      <c r="AH44" s="23">
        <v>6</v>
      </c>
      <c r="AI44" s="40" t="s">
        <v>201</v>
      </c>
      <c r="AJ44" s="5" t="s">
        <v>270</v>
      </c>
    </row>
    <row r="45" spans="2:36" ht="13.5">
      <c r="B45" s="17"/>
      <c r="C45" s="31"/>
      <c r="D45" s="31"/>
      <c r="E45" s="19" t="s">
        <v>138</v>
      </c>
      <c r="F45" s="37" t="s">
        <v>131</v>
      </c>
      <c r="G45" s="24">
        <f>(G49+G55+G59)/3</f>
        <v>80</v>
      </c>
      <c r="H45" s="24">
        <v>6</v>
      </c>
      <c r="I45" s="24">
        <f aca="true" t="shared" si="18" ref="I45:AG45">(I49+I55+I59)/3</f>
        <v>80</v>
      </c>
      <c r="J45" s="24">
        <v>6</v>
      </c>
      <c r="K45" s="24">
        <f t="shared" si="18"/>
        <v>80</v>
      </c>
      <c r="L45" s="24">
        <v>6</v>
      </c>
      <c r="M45" s="24">
        <f t="shared" si="18"/>
        <v>100</v>
      </c>
      <c r="N45" s="24">
        <v>6</v>
      </c>
      <c r="O45" s="24">
        <f t="shared" si="18"/>
        <v>100</v>
      </c>
      <c r="P45" s="24">
        <v>6</v>
      </c>
      <c r="Q45" s="24">
        <f t="shared" si="18"/>
        <v>70</v>
      </c>
      <c r="R45" s="24">
        <v>6</v>
      </c>
      <c r="S45" s="24">
        <f t="shared" si="18"/>
        <v>100</v>
      </c>
      <c r="T45" s="24">
        <v>6</v>
      </c>
      <c r="U45" s="24">
        <f t="shared" si="18"/>
        <v>80</v>
      </c>
      <c r="V45" s="24">
        <v>6</v>
      </c>
      <c r="W45" s="24">
        <f t="shared" si="18"/>
        <v>80</v>
      </c>
      <c r="X45" s="24">
        <v>6</v>
      </c>
      <c r="Y45" s="24">
        <f t="shared" si="18"/>
        <v>70</v>
      </c>
      <c r="Z45" s="24">
        <v>6</v>
      </c>
      <c r="AA45" s="24">
        <f t="shared" si="18"/>
        <v>63.333333333333336</v>
      </c>
      <c r="AB45" s="24">
        <v>6</v>
      </c>
      <c r="AC45" s="24">
        <f t="shared" si="18"/>
        <v>80</v>
      </c>
      <c r="AD45" s="24">
        <v>6</v>
      </c>
      <c r="AE45" s="24">
        <f t="shared" si="18"/>
        <v>90</v>
      </c>
      <c r="AF45" s="24">
        <v>6</v>
      </c>
      <c r="AG45" s="24">
        <f t="shared" si="18"/>
        <v>80</v>
      </c>
      <c r="AH45" s="24">
        <v>6</v>
      </c>
      <c r="AI45" s="40" t="s">
        <v>201</v>
      </c>
      <c r="AJ45" s="5" t="s">
        <v>271</v>
      </c>
    </row>
    <row r="46" spans="2:36" ht="15.75" customHeight="1">
      <c r="B46" s="5" t="s">
        <v>10</v>
      </c>
      <c r="C46" s="8" t="s">
        <v>94</v>
      </c>
      <c r="D46" s="30" t="s">
        <v>95</v>
      </c>
      <c r="E46" s="27" t="s">
        <v>134</v>
      </c>
      <c r="F46" s="35" t="s">
        <v>135</v>
      </c>
      <c r="G46" s="36">
        <f>(G47+G48)/2</f>
        <v>57.5</v>
      </c>
      <c r="H46" s="36">
        <v>6</v>
      </c>
      <c r="I46" s="36">
        <f aca="true" t="shared" si="19" ref="I46:S46">(I47+I48)/2</f>
        <v>57.5</v>
      </c>
      <c r="J46" s="36">
        <v>6</v>
      </c>
      <c r="K46" s="36">
        <f t="shared" si="19"/>
        <v>57.5</v>
      </c>
      <c r="L46" s="36">
        <v>6</v>
      </c>
      <c r="M46" s="36">
        <f t="shared" si="19"/>
        <v>57.5</v>
      </c>
      <c r="N46" s="36">
        <v>6</v>
      </c>
      <c r="O46" s="36">
        <f t="shared" si="19"/>
        <v>57.5</v>
      </c>
      <c r="P46" s="36">
        <v>6</v>
      </c>
      <c r="Q46" s="36">
        <f t="shared" si="19"/>
        <v>55</v>
      </c>
      <c r="R46" s="36">
        <v>6</v>
      </c>
      <c r="S46" s="36">
        <f t="shared" si="19"/>
        <v>95</v>
      </c>
      <c r="T46" s="36">
        <v>6</v>
      </c>
      <c r="U46" s="36">
        <f aca="true" t="shared" si="20" ref="U46:AE46">(U47+U48)/2</f>
        <v>60</v>
      </c>
      <c r="V46" s="36">
        <v>6</v>
      </c>
      <c r="W46" s="36">
        <f t="shared" si="20"/>
        <v>60</v>
      </c>
      <c r="X46" s="36">
        <v>6</v>
      </c>
      <c r="Y46" s="36">
        <f t="shared" si="20"/>
        <v>50</v>
      </c>
      <c r="Z46" s="36">
        <v>6</v>
      </c>
      <c r="AA46" s="36">
        <f t="shared" si="20"/>
        <v>50</v>
      </c>
      <c r="AB46" s="36">
        <v>6</v>
      </c>
      <c r="AC46" s="36">
        <f t="shared" si="20"/>
        <v>60</v>
      </c>
      <c r="AD46" s="36">
        <v>6</v>
      </c>
      <c r="AE46" s="36">
        <f t="shared" si="20"/>
        <v>70</v>
      </c>
      <c r="AF46" s="36">
        <v>6</v>
      </c>
      <c r="AG46" s="36">
        <v>100</v>
      </c>
      <c r="AH46" s="36">
        <v>5</v>
      </c>
      <c r="AI46" s="42" t="s">
        <v>220</v>
      </c>
      <c r="AJ46" s="5" t="s">
        <v>263</v>
      </c>
    </row>
    <row r="47" spans="3:36" ht="15.75" customHeight="1">
      <c r="C47" s="8"/>
      <c r="D47" s="30"/>
      <c r="E47" s="4" t="s">
        <v>61</v>
      </c>
      <c r="F47" s="4" t="s">
        <v>130</v>
      </c>
      <c r="G47" s="22">
        <v>55</v>
      </c>
      <c r="H47" s="22">
        <v>1</v>
      </c>
      <c r="I47" s="22">
        <v>55</v>
      </c>
      <c r="J47" s="22">
        <v>1</v>
      </c>
      <c r="K47" s="22">
        <v>55</v>
      </c>
      <c r="L47" s="22">
        <v>1</v>
      </c>
      <c r="M47" s="22">
        <v>55</v>
      </c>
      <c r="N47" s="22">
        <v>1</v>
      </c>
      <c r="O47" s="22">
        <v>55</v>
      </c>
      <c r="P47" s="22">
        <v>1</v>
      </c>
      <c r="Q47" s="22">
        <v>55</v>
      </c>
      <c r="R47" s="22">
        <v>1</v>
      </c>
      <c r="S47" s="22">
        <v>95</v>
      </c>
      <c r="T47" s="22">
        <v>1</v>
      </c>
      <c r="U47" s="22">
        <v>60</v>
      </c>
      <c r="V47" s="22">
        <v>1</v>
      </c>
      <c r="W47" s="22">
        <v>60</v>
      </c>
      <c r="X47" s="22">
        <v>1</v>
      </c>
      <c r="Y47" s="22">
        <v>50</v>
      </c>
      <c r="Z47" s="22">
        <v>1</v>
      </c>
      <c r="AA47" s="22">
        <v>50</v>
      </c>
      <c r="AB47" s="22">
        <v>1</v>
      </c>
      <c r="AC47" s="22">
        <v>60</v>
      </c>
      <c r="AD47" s="22">
        <v>1</v>
      </c>
      <c r="AE47" s="22">
        <v>70</v>
      </c>
      <c r="AF47" s="22">
        <v>1</v>
      </c>
      <c r="AG47" s="22">
        <v>100</v>
      </c>
      <c r="AH47" s="22">
        <v>5</v>
      </c>
      <c r="AI47" s="41" t="s">
        <v>217</v>
      </c>
      <c r="AJ47" s="5" t="s">
        <v>218</v>
      </c>
    </row>
    <row r="48" spans="3:36" ht="12.75" customHeight="1">
      <c r="C48" s="30"/>
      <c r="D48" s="30"/>
      <c r="E48" s="7" t="s">
        <v>138</v>
      </c>
      <c r="F48" s="26" t="s">
        <v>139</v>
      </c>
      <c r="G48" s="25">
        <v>60</v>
      </c>
      <c r="H48" s="25">
        <v>1</v>
      </c>
      <c r="I48" s="25">
        <v>60</v>
      </c>
      <c r="J48" s="25">
        <v>1</v>
      </c>
      <c r="K48" s="25">
        <v>60</v>
      </c>
      <c r="L48" s="25">
        <v>1</v>
      </c>
      <c r="M48" s="25">
        <v>60</v>
      </c>
      <c r="N48" s="25">
        <v>1</v>
      </c>
      <c r="O48" s="25">
        <v>60</v>
      </c>
      <c r="P48" s="25">
        <v>1</v>
      </c>
      <c r="Q48" s="25">
        <v>55</v>
      </c>
      <c r="R48" s="25">
        <v>1</v>
      </c>
      <c r="S48" s="25">
        <v>95</v>
      </c>
      <c r="T48" s="25">
        <v>1</v>
      </c>
      <c r="U48" s="25">
        <v>60</v>
      </c>
      <c r="V48" s="25">
        <v>1</v>
      </c>
      <c r="W48" s="25">
        <v>60</v>
      </c>
      <c r="X48" s="25">
        <v>1</v>
      </c>
      <c r="Y48" s="25">
        <v>50</v>
      </c>
      <c r="Z48" s="25">
        <v>1</v>
      </c>
      <c r="AA48" s="25">
        <v>50</v>
      </c>
      <c r="AB48" s="25">
        <v>1</v>
      </c>
      <c r="AC48" s="25">
        <v>60</v>
      </c>
      <c r="AD48" s="25">
        <v>1</v>
      </c>
      <c r="AE48" s="25">
        <v>70</v>
      </c>
      <c r="AF48" s="25">
        <v>1</v>
      </c>
      <c r="AG48" s="25">
        <v>100</v>
      </c>
      <c r="AH48" s="25">
        <v>5</v>
      </c>
      <c r="AI48" s="41" t="s">
        <v>198</v>
      </c>
      <c r="AJ48" s="5" t="s">
        <v>218</v>
      </c>
    </row>
    <row r="49" spans="1:36" s="6" customFormat="1" ht="36.75" customHeight="1">
      <c r="A49" s="16"/>
      <c r="B49" s="2" t="s">
        <v>37</v>
      </c>
      <c r="C49" s="8" t="s">
        <v>94</v>
      </c>
      <c r="D49" s="28" t="s">
        <v>96</v>
      </c>
      <c r="E49" s="7" t="s">
        <v>140</v>
      </c>
      <c r="F49" s="4" t="s">
        <v>141</v>
      </c>
      <c r="G49" s="25">
        <v>80</v>
      </c>
      <c r="H49" s="25">
        <v>1</v>
      </c>
      <c r="I49" s="25">
        <v>80</v>
      </c>
      <c r="J49" s="25">
        <v>1</v>
      </c>
      <c r="K49" s="25">
        <v>80</v>
      </c>
      <c r="L49" s="25">
        <v>1</v>
      </c>
      <c r="M49" s="25">
        <v>100</v>
      </c>
      <c r="N49" s="25">
        <v>1</v>
      </c>
      <c r="O49" s="25">
        <v>100</v>
      </c>
      <c r="P49" s="25">
        <v>1</v>
      </c>
      <c r="Q49" s="25">
        <v>70</v>
      </c>
      <c r="R49" s="25">
        <v>1</v>
      </c>
      <c r="S49" s="25">
        <v>100</v>
      </c>
      <c r="T49" s="25">
        <v>1</v>
      </c>
      <c r="U49" s="25">
        <v>80</v>
      </c>
      <c r="V49" s="25">
        <v>1</v>
      </c>
      <c r="W49" s="25">
        <v>80</v>
      </c>
      <c r="X49" s="25">
        <v>1</v>
      </c>
      <c r="Y49" s="25">
        <v>70</v>
      </c>
      <c r="Z49" s="25">
        <v>1</v>
      </c>
      <c r="AA49" s="25">
        <v>70</v>
      </c>
      <c r="AB49" s="25">
        <v>1</v>
      </c>
      <c r="AC49" s="25">
        <v>80</v>
      </c>
      <c r="AD49" s="25">
        <v>1</v>
      </c>
      <c r="AE49" s="25">
        <v>90</v>
      </c>
      <c r="AF49" s="25">
        <v>1</v>
      </c>
      <c r="AG49" s="25">
        <v>80</v>
      </c>
      <c r="AH49" s="25">
        <v>1</v>
      </c>
      <c r="AI49" s="41" t="s">
        <v>32</v>
      </c>
      <c r="AJ49" s="5" t="s">
        <v>219</v>
      </c>
    </row>
    <row r="50" spans="1:36" s="6" customFormat="1" ht="19.5" customHeight="1">
      <c r="A50" s="16"/>
      <c r="B50" s="2" t="s">
        <v>11</v>
      </c>
      <c r="C50" s="8" t="s">
        <v>94</v>
      </c>
      <c r="D50" s="28" t="s">
        <v>97</v>
      </c>
      <c r="E50" s="27" t="s">
        <v>134</v>
      </c>
      <c r="F50" s="35" t="s">
        <v>135</v>
      </c>
      <c r="G50" s="36">
        <f>(G51+G52)/2</f>
        <v>57.5</v>
      </c>
      <c r="H50" s="36">
        <v>6</v>
      </c>
      <c r="I50" s="36">
        <f aca="true" t="shared" si="21" ref="I50:AE50">(I51+I52)/2</f>
        <v>57.5</v>
      </c>
      <c r="J50" s="36">
        <v>6</v>
      </c>
      <c r="K50" s="36">
        <f t="shared" si="21"/>
        <v>57.5</v>
      </c>
      <c r="L50" s="36">
        <v>6</v>
      </c>
      <c r="M50" s="36">
        <f t="shared" si="21"/>
        <v>57.5</v>
      </c>
      <c r="N50" s="36">
        <v>6</v>
      </c>
      <c r="O50" s="36">
        <f t="shared" si="21"/>
        <v>57.5</v>
      </c>
      <c r="P50" s="36">
        <v>6</v>
      </c>
      <c r="Q50" s="36">
        <f t="shared" si="21"/>
        <v>55</v>
      </c>
      <c r="R50" s="36">
        <v>6</v>
      </c>
      <c r="S50" s="36">
        <f t="shared" si="21"/>
        <v>92.5</v>
      </c>
      <c r="T50" s="36">
        <v>6</v>
      </c>
      <c r="U50" s="36">
        <f t="shared" si="21"/>
        <v>60</v>
      </c>
      <c r="V50" s="36">
        <v>6</v>
      </c>
      <c r="W50" s="36">
        <f t="shared" si="21"/>
        <v>60</v>
      </c>
      <c r="X50" s="36">
        <v>6</v>
      </c>
      <c r="Y50" s="36">
        <f t="shared" si="21"/>
        <v>50</v>
      </c>
      <c r="Z50" s="36">
        <v>6</v>
      </c>
      <c r="AA50" s="36">
        <f t="shared" si="21"/>
        <v>50</v>
      </c>
      <c r="AB50" s="36">
        <v>6</v>
      </c>
      <c r="AC50" s="36">
        <f t="shared" si="21"/>
        <v>60</v>
      </c>
      <c r="AD50" s="36">
        <v>6</v>
      </c>
      <c r="AE50" s="36">
        <f t="shared" si="21"/>
        <v>70</v>
      </c>
      <c r="AF50" s="36">
        <v>6</v>
      </c>
      <c r="AG50" s="36">
        <v>100</v>
      </c>
      <c r="AH50" s="36">
        <v>5</v>
      </c>
      <c r="AI50" s="42" t="s">
        <v>220</v>
      </c>
      <c r="AJ50" s="5" t="s">
        <v>263</v>
      </c>
    </row>
    <row r="51" spans="1:36" s="6" customFormat="1" ht="15.75" customHeight="1">
      <c r="A51" s="16"/>
      <c r="B51" s="2"/>
      <c r="C51" s="8"/>
      <c r="D51" s="28"/>
      <c r="E51" s="7" t="s">
        <v>61</v>
      </c>
      <c r="F51" s="4" t="s">
        <v>130</v>
      </c>
      <c r="G51" s="25">
        <v>55</v>
      </c>
      <c r="H51" s="25">
        <v>1</v>
      </c>
      <c r="I51" s="25">
        <v>55</v>
      </c>
      <c r="J51" s="25">
        <v>1</v>
      </c>
      <c r="K51" s="25">
        <v>55</v>
      </c>
      <c r="L51" s="25">
        <v>1</v>
      </c>
      <c r="M51" s="25">
        <v>55</v>
      </c>
      <c r="N51" s="25">
        <v>1</v>
      </c>
      <c r="O51" s="25">
        <v>55</v>
      </c>
      <c r="P51" s="25">
        <v>1</v>
      </c>
      <c r="Q51" s="25">
        <v>55</v>
      </c>
      <c r="R51" s="25">
        <v>1</v>
      </c>
      <c r="S51" s="25">
        <v>90</v>
      </c>
      <c r="T51" s="25">
        <v>1</v>
      </c>
      <c r="U51" s="25">
        <v>60</v>
      </c>
      <c r="V51" s="25">
        <v>1</v>
      </c>
      <c r="W51" s="25">
        <v>60</v>
      </c>
      <c r="X51" s="25">
        <v>1</v>
      </c>
      <c r="Y51" s="25">
        <v>50</v>
      </c>
      <c r="Z51" s="25">
        <v>1</v>
      </c>
      <c r="AA51" s="25">
        <v>50</v>
      </c>
      <c r="AB51" s="25">
        <v>1</v>
      </c>
      <c r="AC51" s="25">
        <v>60</v>
      </c>
      <c r="AD51" s="25">
        <v>1</v>
      </c>
      <c r="AE51" s="25">
        <v>70</v>
      </c>
      <c r="AF51" s="25">
        <v>1</v>
      </c>
      <c r="AG51" s="25">
        <v>100</v>
      </c>
      <c r="AH51" s="25">
        <v>5</v>
      </c>
      <c r="AI51" s="41" t="s">
        <v>198</v>
      </c>
      <c r="AJ51" s="5" t="s">
        <v>221</v>
      </c>
    </row>
    <row r="52" spans="1:36" s="6" customFormat="1" ht="15.75" customHeight="1">
      <c r="A52" s="16"/>
      <c r="B52" s="2"/>
      <c r="C52" s="28"/>
      <c r="D52" s="28"/>
      <c r="E52" s="7" t="s">
        <v>138</v>
      </c>
      <c r="F52" s="26" t="s">
        <v>139</v>
      </c>
      <c r="G52" s="25">
        <v>60</v>
      </c>
      <c r="H52" s="25">
        <v>1</v>
      </c>
      <c r="I52" s="25">
        <v>60</v>
      </c>
      <c r="J52" s="25">
        <v>1</v>
      </c>
      <c r="K52" s="25">
        <v>60</v>
      </c>
      <c r="L52" s="25">
        <v>1</v>
      </c>
      <c r="M52" s="25">
        <v>60</v>
      </c>
      <c r="N52" s="25">
        <v>1</v>
      </c>
      <c r="O52" s="25">
        <v>60</v>
      </c>
      <c r="P52" s="25">
        <v>1</v>
      </c>
      <c r="Q52" s="25">
        <v>55</v>
      </c>
      <c r="R52" s="25">
        <v>1</v>
      </c>
      <c r="S52" s="25">
        <v>95</v>
      </c>
      <c r="T52" s="25">
        <v>1</v>
      </c>
      <c r="U52" s="25">
        <v>60</v>
      </c>
      <c r="V52" s="25">
        <v>1</v>
      </c>
      <c r="W52" s="25">
        <v>60</v>
      </c>
      <c r="X52" s="25">
        <v>1</v>
      </c>
      <c r="Y52" s="25">
        <v>50</v>
      </c>
      <c r="Z52" s="25">
        <v>1</v>
      </c>
      <c r="AA52" s="25">
        <v>50</v>
      </c>
      <c r="AB52" s="25">
        <v>1</v>
      </c>
      <c r="AC52" s="25">
        <v>60</v>
      </c>
      <c r="AD52" s="25">
        <v>1</v>
      </c>
      <c r="AE52" s="25">
        <v>70</v>
      </c>
      <c r="AF52" s="25">
        <v>1</v>
      </c>
      <c r="AG52" s="25">
        <v>100</v>
      </c>
      <c r="AH52" s="25">
        <v>5</v>
      </c>
      <c r="AI52" s="41" t="s">
        <v>198</v>
      </c>
      <c r="AJ52" s="5" t="s">
        <v>222</v>
      </c>
    </row>
    <row r="53" spans="1:36" s="6" customFormat="1" ht="16.5" customHeight="1">
      <c r="A53" s="16"/>
      <c r="B53" s="2" t="s">
        <v>38</v>
      </c>
      <c r="C53" s="8" t="s">
        <v>94</v>
      </c>
      <c r="D53" s="28" t="s">
        <v>92</v>
      </c>
      <c r="E53" s="27" t="s">
        <v>134</v>
      </c>
      <c r="F53" s="35" t="s">
        <v>135</v>
      </c>
      <c r="G53" s="33">
        <f>(G54+G55)/2</f>
        <v>80</v>
      </c>
      <c r="H53" s="33">
        <v>6</v>
      </c>
      <c r="I53" s="33">
        <f aca="true" t="shared" si="22" ref="I53:AG53">(I54+I55)/2</f>
        <v>80</v>
      </c>
      <c r="J53" s="33">
        <v>6</v>
      </c>
      <c r="K53" s="33">
        <f t="shared" si="22"/>
        <v>80</v>
      </c>
      <c r="L53" s="33">
        <v>6</v>
      </c>
      <c r="M53" s="33">
        <f t="shared" si="22"/>
        <v>100</v>
      </c>
      <c r="N53" s="33">
        <v>6</v>
      </c>
      <c r="O53" s="33">
        <f t="shared" si="22"/>
        <v>100</v>
      </c>
      <c r="P53" s="33">
        <v>6</v>
      </c>
      <c r="Q53" s="33">
        <f t="shared" si="22"/>
        <v>70</v>
      </c>
      <c r="R53" s="33">
        <v>6</v>
      </c>
      <c r="S53" s="33">
        <f t="shared" si="22"/>
        <v>100</v>
      </c>
      <c r="T53" s="33">
        <v>6</v>
      </c>
      <c r="U53" s="33">
        <f t="shared" si="22"/>
        <v>80</v>
      </c>
      <c r="V53" s="33">
        <v>6</v>
      </c>
      <c r="W53" s="33">
        <f t="shared" si="22"/>
        <v>80</v>
      </c>
      <c r="X53" s="33">
        <v>6</v>
      </c>
      <c r="Y53" s="33">
        <f t="shared" si="22"/>
        <v>70</v>
      </c>
      <c r="Z53" s="33">
        <v>6</v>
      </c>
      <c r="AA53" s="33">
        <f t="shared" si="22"/>
        <v>65</v>
      </c>
      <c r="AB53" s="33">
        <v>6</v>
      </c>
      <c r="AC53" s="33">
        <f t="shared" si="22"/>
        <v>80</v>
      </c>
      <c r="AD53" s="33">
        <v>6</v>
      </c>
      <c r="AE53" s="33">
        <f t="shared" si="22"/>
        <v>90</v>
      </c>
      <c r="AF53" s="33">
        <v>6</v>
      </c>
      <c r="AG53" s="33">
        <f t="shared" si="22"/>
        <v>80</v>
      </c>
      <c r="AH53" s="33">
        <v>6</v>
      </c>
      <c r="AI53" s="40" t="s">
        <v>201</v>
      </c>
      <c r="AJ53" s="5" t="s">
        <v>263</v>
      </c>
    </row>
    <row r="54" spans="1:36" s="6" customFormat="1" ht="17.25" customHeight="1">
      <c r="A54" s="16"/>
      <c r="B54" s="2"/>
      <c r="C54" s="8"/>
      <c r="D54" s="28"/>
      <c r="E54" s="7" t="s">
        <v>61</v>
      </c>
      <c r="F54" s="4" t="s">
        <v>130</v>
      </c>
      <c r="G54" s="25">
        <v>80</v>
      </c>
      <c r="H54" s="25">
        <v>1</v>
      </c>
      <c r="I54" s="25">
        <v>80</v>
      </c>
      <c r="J54" s="25">
        <v>1</v>
      </c>
      <c r="K54" s="25">
        <v>80</v>
      </c>
      <c r="L54" s="25">
        <v>1</v>
      </c>
      <c r="M54" s="25">
        <v>100</v>
      </c>
      <c r="N54" s="25">
        <v>1</v>
      </c>
      <c r="O54" s="25">
        <v>100</v>
      </c>
      <c r="P54" s="25">
        <v>1</v>
      </c>
      <c r="Q54" s="25">
        <v>70</v>
      </c>
      <c r="R54" s="25">
        <v>1</v>
      </c>
      <c r="S54" s="25">
        <v>100</v>
      </c>
      <c r="T54" s="25">
        <v>1</v>
      </c>
      <c r="U54" s="25">
        <v>80</v>
      </c>
      <c r="V54" s="25">
        <v>1</v>
      </c>
      <c r="W54" s="25">
        <v>80</v>
      </c>
      <c r="X54" s="25">
        <v>1</v>
      </c>
      <c r="Y54" s="25">
        <v>70</v>
      </c>
      <c r="Z54" s="25">
        <v>1</v>
      </c>
      <c r="AA54" s="25">
        <v>70</v>
      </c>
      <c r="AB54" s="25">
        <v>1</v>
      </c>
      <c r="AC54" s="25">
        <v>80</v>
      </c>
      <c r="AD54" s="25">
        <v>1</v>
      </c>
      <c r="AE54" s="25">
        <v>90</v>
      </c>
      <c r="AF54" s="25">
        <v>1</v>
      </c>
      <c r="AG54" s="25">
        <v>80</v>
      </c>
      <c r="AH54" s="25">
        <v>1</v>
      </c>
      <c r="AI54" s="41" t="s">
        <v>32</v>
      </c>
      <c r="AJ54" s="5" t="s">
        <v>223</v>
      </c>
    </row>
    <row r="55" spans="1:36" s="6" customFormat="1" ht="15.75" customHeight="1">
      <c r="A55" s="2"/>
      <c r="B55" s="2"/>
      <c r="C55" s="28"/>
      <c r="D55" s="28"/>
      <c r="E55" s="7" t="s">
        <v>138</v>
      </c>
      <c r="F55" s="26" t="s">
        <v>139</v>
      </c>
      <c r="G55" s="25">
        <v>80</v>
      </c>
      <c r="H55" s="25">
        <v>1</v>
      </c>
      <c r="I55" s="25">
        <v>80</v>
      </c>
      <c r="J55" s="25">
        <v>1</v>
      </c>
      <c r="K55" s="25">
        <v>80</v>
      </c>
      <c r="L55" s="25">
        <v>1</v>
      </c>
      <c r="M55" s="25">
        <v>100</v>
      </c>
      <c r="N55" s="25">
        <v>1</v>
      </c>
      <c r="O55" s="25">
        <v>100</v>
      </c>
      <c r="P55" s="25">
        <v>1</v>
      </c>
      <c r="Q55" s="25">
        <v>70</v>
      </c>
      <c r="R55" s="25">
        <v>1</v>
      </c>
      <c r="S55" s="25">
        <v>100</v>
      </c>
      <c r="T55" s="25">
        <v>1</v>
      </c>
      <c r="U55" s="25">
        <v>80</v>
      </c>
      <c r="V55" s="25">
        <v>1</v>
      </c>
      <c r="W55" s="25">
        <v>80</v>
      </c>
      <c r="X55" s="25">
        <v>1</v>
      </c>
      <c r="Y55" s="25">
        <v>70</v>
      </c>
      <c r="Z55" s="25">
        <v>1</v>
      </c>
      <c r="AA55" s="25">
        <v>60</v>
      </c>
      <c r="AB55" s="25">
        <v>1</v>
      </c>
      <c r="AC55" s="25">
        <v>80</v>
      </c>
      <c r="AD55" s="25">
        <v>1</v>
      </c>
      <c r="AE55" s="25">
        <v>90</v>
      </c>
      <c r="AF55" s="25">
        <v>1</v>
      </c>
      <c r="AG55" s="25">
        <v>80</v>
      </c>
      <c r="AH55" s="25">
        <v>1</v>
      </c>
      <c r="AI55" s="41" t="s">
        <v>32</v>
      </c>
      <c r="AJ55" s="5" t="s">
        <v>223</v>
      </c>
    </row>
    <row r="56" spans="1:36" s="6" customFormat="1" ht="41.25" customHeight="1">
      <c r="A56" s="16"/>
      <c r="B56" s="2" t="s">
        <v>12</v>
      </c>
      <c r="C56" s="8" t="s">
        <v>94</v>
      </c>
      <c r="D56" s="28" t="s">
        <v>423</v>
      </c>
      <c r="E56" s="7" t="s">
        <v>140</v>
      </c>
      <c r="F56" s="4" t="s">
        <v>141</v>
      </c>
      <c r="G56" s="25">
        <v>55</v>
      </c>
      <c r="H56" s="25">
        <v>1</v>
      </c>
      <c r="I56" s="25">
        <v>55</v>
      </c>
      <c r="J56" s="25">
        <v>1</v>
      </c>
      <c r="K56" s="25">
        <v>55</v>
      </c>
      <c r="L56" s="25">
        <v>1</v>
      </c>
      <c r="M56" s="25">
        <v>55</v>
      </c>
      <c r="N56" s="25">
        <v>1</v>
      </c>
      <c r="O56" s="25">
        <v>55</v>
      </c>
      <c r="P56" s="25">
        <v>1</v>
      </c>
      <c r="Q56" s="25">
        <v>40</v>
      </c>
      <c r="R56" s="25">
        <v>1</v>
      </c>
      <c r="S56" s="25">
        <v>95</v>
      </c>
      <c r="T56" s="25">
        <v>1</v>
      </c>
      <c r="U56" s="25">
        <v>60</v>
      </c>
      <c r="V56" s="25">
        <v>1</v>
      </c>
      <c r="W56" s="25">
        <v>60</v>
      </c>
      <c r="X56" s="25">
        <v>1</v>
      </c>
      <c r="Y56" s="25">
        <v>50</v>
      </c>
      <c r="Z56" s="25">
        <v>1</v>
      </c>
      <c r="AA56" s="25">
        <v>50</v>
      </c>
      <c r="AB56" s="25">
        <v>1</v>
      </c>
      <c r="AC56" s="25">
        <v>70</v>
      </c>
      <c r="AD56" s="25">
        <v>1</v>
      </c>
      <c r="AE56" s="25">
        <v>70</v>
      </c>
      <c r="AF56" s="25">
        <v>1</v>
      </c>
      <c r="AG56" s="25">
        <v>100</v>
      </c>
      <c r="AH56" s="25">
        <v>5</v>
      </c>
      <c r="AI56" s="41" t="s">
        <v>198</v>
      </c>
      <c r="AJ56" s="5" t="s">
        <v>224</v>
      </c>
    </row>
    <row r="57" spans="1:36" s="6" customFormat="1" ht="26.25" customHeight="1">
      <c r="A57" s="16"/>
      <c r="B57" s="2" t="s">
        <v>39</v>
      </c>
      <c r="C57" s="8" t="s">
        <v>94</v>
      </c>
      <c r="D57" s="28" t="s">
        <v>99</v>
      </c>
      <c r="E57" s="27" t="s">
        <v>134</v>
      </c>
      <c r="F57" s="35" t="s">
        <v>135</v>
      </c>
      <c r="G57" s="33">
        <f aca="true" t="shared" si="23" ref="G57:AG57">(G58+G59)/2</f>
        <v>80</v>
      </c>
      <c r="H57" s="33">
        <v>6</v>
      </c>
      <c r="I57" s="33">
        <f t="shared" si="23"/>
        <v>80</v>
      </c>
      <c r="J57" s="33">
        <v>6</v>
      </c>
      <c r="K57" s="33">
        <f t="shared" si="23"/>
        <v>80</v>
      </c>
      <c r="L57" s="33">
        <v>6</v>
      </c>
      <c r="M57" s="33">
        <f t="shared" si="23"/>
        <v>100</v>
      </c>
      <c r="N57" s="33">
        <v>6</v>
      </c>
      <c r="O57" s="33">
        <f t="shared" si="23"/>
        <v>100</v>
      </c>
      <c r="P57" s="33">
        <v>6</v>
      </c>
      <c r="Q57" s="33">
        <f t="shared" si="23"/>
        <v>65</v>
      </c>
      <c r="R57" s="33">
        <v>6</v>
      </c>
      <c r="S57" s="33">
        <f t="shared" si="23"/>
        <v>100</v>
      </c>
      <c r="T57" s="33">
        <v>6</v>
      </c>
      <c r="U57" s="33">
        <f t="shared" si="23"/>
        <v>80</v>
      </c>
      <c r="V57" s="33">
        <v>6</v>
      </c>
      <c r="W57" s="33">
        <f t="shared" si="23"/>
        <v>80</v>
      </c>
      <c r="X57" s="33">
        <v>6</v>
      </c>
      <c r="Y57" s="33">
        <f t="shared" si="23"/>
        <v>70</v>
      </c>
      <c r="Z57" s="33">
        <v>6</v>
      </c>
      <c r="AA57" s="33">
        <f t="shared" si="23"/>
        <v>60</v>
      </c>
      <c r="AB57" s="33">
        <v>6</v>
      </c>
      <c r="AC57" s="33">
        <f t="shared" si="23"/>
        <v>80</v>
      </c>
      <c r="AD57" s="33">
        <v>6</v>
      </c>
      <c r="AE57" s="33">
        <f t="shared" si="23"/>
        <v>90</v>
      </c>
      <c r="AF57" s="33">
        <v>6</v>
      </c>
      <c r="AG57" s="33">
        <f t="shared" si="23"/>
        <v>80</v>
      </c>
      <c r="AH57" s="33">
        <v>6</v>
      </c>
      <c r="AI57" s="40" t="s">
        <v>201</v>
      </c>
      <c r="AJ57" s="5" t="s">
        <v>263</v>
      </c>
    </row>
    <row r="58" spans="1:36" s="6" customFormat="1" ht="19.5" customHeight="1">
      <c r="A58" s="16"/>
      <c r="B58" s="2"/>
      <c r="C58" s="8"/>
      <c r="D58" s="28"/>
      <c r="E58" s="7" t="s">
        <v>61</v>
      </c>
      <c r="F58" s="4" t="s">
        <v>130</v>
      </c>
      <c r="G58" s="25">
        <v>80</v>
      </c>
      <c r="H58" s="25">
        <v>1</v>
      </c>
      <c r="I58" s="25">
        <v>80</v>
      </c>
      <c r="J58" s="25">
        <v>1</v>
      </c>
      <c r="K58" s="25">
        <v>80</v>
      </c>
      <c r="L58" s="25">
        <v>1</v>
      </c>
      <c r="M58" s="25">
        <v>100</v>
      </c>
      <c r="N58" s="25">
        <v>1</v>
      </c>
      <c r="O58" s="25">
        <v>100</v>
      </c>
      <c r="P58" s="25">
        <v>1</v>
      </c>
      <c r="Q58" s="25">
        <v>60</v>
      </c>
      <c r="R58" s="25">
        <v>1</v>
      </c>
      <c r="S58" s="25">
        <v>100</v>
      </c>
      <c r="T58" s="25">
        <v>1</v>
      </c>
      <c r="U58" s="25">
        <v>80</v>
      </c>
      <c r="V58" s="25">
        <v>1</v>
      </c>
      <c r="W58" s="25">
        <v>80</v>
      </c>
      <c r="X58" s="25">
        <v>1</v>
      </c>
      <c r="Y58" s="25">
        <v>70</v>
      </c>
      <c r="Z58" s="25">
        <v>1</v>
      </c>
      <c r="AA58" s="25">
        <v>60</v>
      </c>
      <c r="AB58" s="25">
        <v>1</v>
      </c>
      <c r="AC58" s="25">
        <v>80</v>
      </c>
      <c r="AD58" s="25">
        <v>1</v>
      </c>
      <c r="AE58" s="25">
        <v>90</v>
      </c>
      <c r="AF58" s="25">
        <v>1</v>
      </c>
      <c r="AG58" s="25">
        <v>80</v>
      </c>
      <c r="AH58" s="25">
        <v>1</v>
      </c>
      <c r="AI58" s="41" t="s">
        <v>32</v>
      </c>
      <c r="AJ58" s="5" t="s">
        <v>225</v>
      </c>
    </row>
    <row r="59" spans="1:37" s="6" customFormat="1" ht="15.75" customHeight="1">
      <c r="A59" s="2"/>
      <c r="B59" s="58"/>
      <c r="C59" s="59"/>
      <c r="D59" s="59"/>
      <c r="E59" s="61" t="s">
        <v>138</v>
      </c>
      <c r="F59" s="60" t="s">
        <v>139</v>
      </c>
      <c r="G59" s="62">
        <v>80</v>
      </c>
      <c r="H59" s="62">
        <v>1</v>
      </c>
      <c r="I59" s="62">
        <v>80</v>
      </c>
      <c r="J59" s="62">
        <v>1</v>
      </c>
      <c r="K59" s="62">
        <v>80</v>
      </c>
      <c r="L59" s="62">
        <v>1</v>
      </c>
      <c r="M59" s="62">
        <v>100</v>
      </c>
      <c r="N59" s="62">
        <v>1</v>
      </c>
      <c r="O59" s="62">
        <v>100</v>
      </c>
      <c r="P59" s="62">
        <v>1</v>
      </c>
      <c r="Q59" s="62">
        <v>70</v>
      </c>
      <c r="R59" s="62">
        <v>1</v>
      </c>
      <c r="S59" s="62">
        <v>100</v>
      </c>
      <c r="T59" s="62">
        <v>1</v>
      </c>
      <c r="U59" s="62">
        <v>80</v>
      </c>
      <c r="V59" s="62">
        <v>1</v>
      </c>
      <c r="W59" s="62">
        <v>80</v>
      </c>
      <c r="X59" s="62">
        <v>1</v>
      </c>
      <c r="Y59" s="62">
        <v>70</v>
      </c>
      <c r="Z59" s="62">
        <v>1</v>
      </c>
      <c r="AA59" s="62">
        <v>60</v>
      </c>
      <c r="AB59" s="62">
        <v>1</v>
      </c>
      <c r="AC59" s="62">
        <v>80</v>
      </c>
      <c r="AD59" s="62">
        <v>1</v>
      </c>
      <c r="AE59" s="62">
        <v>90</v>
      </c>
      <c r="AF59" s="62">
        <v>1</v>
      </c>
      <c r="AG59" s="62">
        <v>80</v>
      </c>
      <c r="AH59" s="62">
        <v>1</v>
      </c>
      <c r="AI59" s="50" t="s">
        <v>32</v>
      </c>
      <c r="AJ59" s="5" t="s">
        <v>225</v>
      </c>
      <c r="AK59" s="63"/>
    </row>
    <row r="60" spans="2:36" ht="18" customHeight="1">
      <c r="B60" s="17" t="s">
        <v>13</v>
      </c>
      <c r="C60" s="8" t="s">
        <v>100</v>
      </c>
      <c r="D60" s="28" t="s">
        <v>101</v>
      </c>
      <c r="E60" s="27" t="s">
        <v>134</v>
      </c>
      <c r="F60" s="35" t="s">
        <v>135</v>
      </c>
      <c r="G60" s="34">
        <f>(G61+G62)/2</f>
        <v>77.5</v>
      </c>
      <c r="H60" s="34">
        <v>6</v>
      </c>
      <c r="I60" s="34">
        <f aca="true" t="shared" si="24" ref="I60:AE60">(I61+I62)/2</f>
        <v>77.5</v>
      </c>
      <c r="J60" s="34">
        <v>6</v>
      </c>
      <c r="K60" s="34">
        <f t="shared" si="24"/>
        <v>77.5</v>
      </c>
      <c r="L60" s="34">
        <v>6</v>
      </c>
      <c r="M60" s="34">
        <f t="shared" si="24"/>
        <v>78.33333333333334</v>
      </c>
      <c r="N60" s="34">
        <v>6</v>
      </c>
      <c r="O60" s="34">
        <f t="shared" si="24"/>
        <v>78.33333333333334</v>
      </c>
      <c r="P60" s="34">
        <v>6</v>
      </c>
      <c r="Q60" s="34">
        <f t="shared" si="24"/>
        <v>40</v>
      </c>
      <c r="R60" s="34">
        <v>6</v>
      </c>
      <c r="S60" s="34">
        <f t="shared" si="24"/>
        <v>71.66666666666666</v>
      </c>
      <c r="T60" s="34">
        <v>6</v>
      </c>
      <c r="U60" s="34">
        <f t="shared" si="24"/>
        <v>52.5</v>
      </c>
      <c r="V60" s="34">
        <v>6</v>
      </c>
      <c r="W60" s="34">
        <f t="shared" si="24"/>
        <v>43.33333333333333</v>
      </c>
      <c r="X60" s="34">
        <v>6</v>
      </c>
      <c r="Y60" s="34">
        <f t="shared" si="24"/>
        <v>60</v>
      </c>
      <c r="Z60" s="34">
        <v>6</v>
      </c>
      <c r="AA60" s="34">
        <f t="shared" si="24"/>
        <v>65.83333333333334</v>
      </c>
      <c r="AB60" s="34">
        <v>6</v>
      </c>
      <c r="AC60" s="34">
        <f t="shared" si="24"/>
        <v>53.33333333333333</v>
      </c>
      <c r="AD60" s="34">
        <v>6</v>
      </c>
      <c r="AE60" s="34">
        <f t="shared" si="24"/>
        <v>70</v>
      </c>
      <c r="AF60" s="34">
        <v>6</v>
      </c>
      <c r="AG60" s="13">
        <v>100</v>
      </c>
      <c r="AH60" s="13">
        <v>5</v>
      </c>
      <c r="AI60" s="42" t="s">
        <v>220</v>
      </c>
      <c r="AJ60" s="5" t="s">
        <v>268</v>
      </c>
    </row>
    <row r="61" spans="2:36" ht="13.5">
      <c r="B61" s="17"/>
      <c r="C61" s="8"/>
      <c r="D61" s="28"/>
      <c r="E61" s="19" t="s">
        <v>61</v>
      </c>
      <c r="F61" s="18" t="s">
        <v>130</v>
      </c>
      <c r="G61" s="24">
        <f aca="true" t="shared" si="25" ref="G61:AE62">(G67+G71+G77)/3</f>
        <v>76.66666666666667</v>
      </c>
      <c r="H61" s="24">
        <v>6</v>
      </c>
      <c r="I61" s="24">
        <f t="shared" si="25"/>
        <v>76.66666666666667</v>
      </c>
      <c r="J61" s="24">
        <v>6</v>
      </c>
      <c r="K61" s="24">
        <f t="shared" si="25"/>
        <v>76.66666666666667</v>
      </c>
      <c r="L61" s="24">
        <v>6</v>
      </c>
      <c r="M61" s="24">
        <f t="shared" si="25"/>
        <v>76.66666666666667</v>
      </c>
      <c r="N61" s="24">
        <v>6</v>
      </c>
      <c r="O61" s="24">
        <f t="shared" si="25"/>
        <v>76.66666666666667</v>
      </c>
      <c r="P61" s="24">
        <v>6</v>
      </c>
      <c r="Q61" s="24">
        <f t="shared" si="25"/>
        <v>36.666666666666664</v>
      </c>
      <c r="R61" s="24">
        <v>6</v>
      </c>
      <c r="S61" s="24">
        <f t="shared" si="25"/>
        <v>68.33333333333333</v>
      </c>
      <c r="T61" s="24">
        <v>6</v>
      </c>
      <c r="U61" s="24">
        <f t="shared" si="25"/>
        <v>50</v>
      </c>
      <c r="V61" s="24">
        <v>6</v>
      </c>
      <c r="W61" s="24">
        <f t="shared" si="25"/>
        <v>41.666666666666664</v>
      </c>
      <c r="X61" s="24">
        <v>6</v>
      </c>
      <c r="Y61" s="24">
        <f t="shared" si="25"/>
        <v>60</v>
      </c>
      <c r="Z61" s="24">
        <v>6</v>
      </c>
      <c r="AA61" s="24">
        <f t="shared" si="25"/>
        <v>65</v>
      </c>
      <c r="AB61" s="24">
        <v>6</v>
      </c>
      <c r="AC61" s="24">
        <f t="shared" si="25"/>
        <v>50</v>
      </c>
      <c r="AD61" s="24">
        <v>6</v>
      </c>
      <c r="AE61" s="24">
        <f t="shared" si="25"/>
        <v>70</v>
      </c>
      <c r="AF61" s="24">
        <v>6</v>
      </c>
      <c r="AG61" s="24">
        <v>100</v>
      </c>
      <c r="AH61" s="24">
        <v>5</v>
      </c>
      <c r="AI61" s="42" t="s">
        <v>220</v>
      </c>
      <c r="AJ61" s="5" t="s">
        <v>267</v>
      </c>
    </row>
    <row r="62" spans="1:36" ht="13.5">
      <c r="A62" s="14"/>
      <c r="B62" s="17"/>
      <c r="C62" s="31"/>
      <c r="D62" s="31"/>
      <c r="E62" s="19" t="s">
        <v>138</v>
      </c>
      <c r="F62" s="37" t="s">
        <v>131</v>
      </c>
      <c r="G62" s="24">
        <f t="shared" si="25"/>
        <v>78.33333333333333</v>
      </c>
      <c r="H62" s="24">
        <v>6</v>
      </c>
      <c r="I62" s="24">
        <f t="shared" si="25"/>
        <v>78.33333333333333</v>
      </c>
      <c r="J62" s="24">
        <v>6</v>
      </c>
      <c r="K62" s="24">
        <f t="shared" si="25"/>
        <v>78.33333333333333</v>
      </c>
      <c r="L62" s="24">
        <v>6</v>
      </c>
      <c r="M62" s="24">
        <f t="shared" si="25"/>
        <v>80</v>
      </c>
      <c r="N62" s="24">
        <v>6</v>
      </c>
      <c r="O62" s="24">
        <f t="shared" si="25"/>
        <v>80</v>
      </c>
      <c r="P62" s="24">
        <v>6</v>
      </c>
      <c r="Q62" s="24">
        <f t="shared" si="25"/>
        <v>43.333333333333336</v>
      </c>
      <c r="R62" s="24">
        <v>6</v>
      </c>
      <c r="S62" s="24">
        <f t="shared" si="25"/>
        <v>75</v>
      </c>
      <c r="T62" s="24">
        <v>6</v>
      </c>
      <c r="U62" s="24">
        <f t="shared" si="25"/>
        <v>55</v>
      </c>
      <c r="V62" s="24">
        <v>6</v>
      </c>
      <c r="W62" s="24">
        <f t="shared" si="25"/>
        <v>45</v>
      </c>
      <c r="X62" s="24">
        <v>6</v>
      </c>
      <c r="Y62" s="24">
        <f t="shared" si="25"/>
        <v>60</v>
      </c>
      <c r="Z62" s="24">
        <v>6</v>
      </c>
      <c r="AA62" s="24">
        <f t="shared" si="25"/>
        <v>66.66666666666667</v>
      </c>
      <c r="AB62" s="24">
        <v>6</v>
      </c>
      <c r="AC62" s="24">
        <f t="shared" si="25"/>
        <v>56.666666666666664</v>
      </c>
      <c r="AD62" s="24">
        <v>6</v>
      </c>
      <c r="AE62" s="24">
        <f t="shared" si="25"/>
        <v>70</v>
      </c>
      <c r="AF62" s="24">
        <v>6</v>
      </c>
      <c r="AG62" s="24">
        <v>100</v>
      </c>
      <c r="AH62" s="24">
        <v>5</v>
      </c>
      <c r="AI62" s="42" t="s">
        <v>220</v>
      </c>
      <c r="AJ62" s="5" t="s">
        <v>267</v>
      </c>
    </row>
    <row r="63" spans="1:36" ht="25.5">
      <c r="A63" s="14"/>
      <c r="B63" s="17" t="s">
        <v>66</v>
      </c>
      <c r="C63" s="8" t="s">
        <v>100</v>
      </c>
      <c r="D63" s="28" t="s">
        <v>102</v>
      </c>
      <c r="E63" s="27" t="s">
        <v>134</v>
      </c>
      <c r="F63" s="35" t="s">
        <v>135</v>
      </c>
      <c r="G63" s="34">
        <f>(G64+G65)/2</f>
        <v>80</v>
      </c>
      <c r="H63" s="34">
        <v>6</v>
      </c>
      <c r="I63" s="34">
        <f>(I64+I65)/2</f>
        <v>80</v>
      </c>
      <c r="J63" s="34">
        <v>6</v>
      </c>
      <c r="K63" s="34">
        <f aca="true" t="shared" si="26" ref="K63:U63">(K64+K65)/2</f>
        <v>80</v>
      </c>
      <c r="L63" s="34">
        <v>6</v>
      </c>
      <c r="M63" s="34">
        <f t="shared" si="26"/>
        <v>100</v>
      </c>
      <c r="N63" s="34">
        <v>6</v>
      </c>
      <c r="O63" s="34">
        <f t="shared" si="26"/>
        <v>100</v>
      </c>
      <c r="P63" s="34">
        <v>6</v>
      </c>
      <c r="Q63" s="34">
        <f t="shared" si="26"/>
        <v>65</v>
      </c>
      <c r="R63" s="34">
        <v>6</v>
      </c>
      <c r="S63" s="34">
        <f t="shared" si="26"/>
        <v>100</v>
      </c>
      <c r="T63" s="34">
        <v>6</v>
      </c>
      <c r="U63" s="34">
        <f t="shared" si="26"/>
        <v>80</v>
      </c>
      <c r="V63" s="34">
        <v>6</v>
      </c>
      <c r="W63" s="34">
        <f aca="true" t="shared" si="27" ref="W63:AG63">(W64+W65)/2</f>
        <v>66.66666666666666</v>
      </c>
      <c r="X63" s="34">
        <v>6</v>
      </c>
      <c r="Y63" s="34">
        <f t="shared" si="27"/>
        <v>73.33333333333333</v>
      </c>
      <c r="Z63" s="34">
        <v>6</v>
      </c>
      <c r="AA63" s="34">
        <f t="shared" si="27"/>
        <v>76.66666666666667</v>
      </c>
      <c r="AB63" s="34">
        <v>6</v>
      </c>
      <c r="AC63" s="34">
        <f t="shared" si="27"/>
        <v>79.16666666666666</v>
      </c>
      <c r="AD63" s="34">
        <v>6</v>
      </c>
      <c r="AE63" s="34">
        <f t="shared" si="27"/>
        <v>90</v>
      </c>
      <c r="AF63" s="34">
        <v>6</v>
      </c>
      <c r="AG63" s="34">
        <f t="shared" si="27"/>
        <v>78.33333333333333</v>
      </c>
      <c r="AH63" s="34">
        <v>6</v>
      </c>
      <c r="AI63" s="40" t="s">
        <v>201</v>
      </c>
      <c r="AJ63" s="5" t="s">
        <v>266</v>
      </c>
    </row>
    <row r="64" spans="1:36" ht="13.5">
      <c r="A64" s="14"/>
      <c r="B64" s="17"/>
      <c r="C64" s="8"/>
      <c r="D64" s="28"/>
      <c r="E64" s="19" t="s">
        <v>61</v>
      </c>
      <c r="F64" s="18" t="s">
        <v>130</v>
      </c>
      <c r="G64" s="24">
        <f aca="true" t="shared" si="28" ref="G64:Q64">(G69+G74+G80)/3</f>
        <v>80</v>
      </c>
      <c r="H64" s="24">
        <v>6</v>
      </c>
      <c r="I64" s="24">
        <f t="shared" si="28"/>
        <v>80</v>
      </c>
      <c r="J64" s="24">
        <v>6</v>
      </c>
      <c r="K64" s="24">
        <f t="shared" si="28"/>
        <v>80</v>
      </c>
      <c r="L64" s="24">
        <v>6</v>
      </c>
      <c r="M64" s="24">
        <f t="shared" si="28"/>
        <v>100</v>
      </c>
      <c r="N64" s="24">
        <v>6</v>
      </c>
      <c r="O64" s="24">
        <f t="shared" si="28"/>
        <v>100</v>
      </c>
      <c r="P64" s="24">
        <v>6</v>
      </c>
      <c r="Q64" s="24">
        <f t="shared" si="28"/>
        <v>63.333333333333336</v>
      </c>
      <c r="R64" s="24">
        <v>6</v>
      </c>
      <c r="S64" s="24">
        <f aca="true" t="shared" si="29" ref="S64:AG64">(S69+S74+S80)/3</f>
        <v>100</v>
      </c>
      <c r="T64" s="24">
        <v>6</v>
      </c>
      <c r="U64" s="24">
        <f t="shared" si="29"/>
        <v>80</v>
      </c>
      <c r="V64" s="24">
        <v>6</v>
      </c>
      <c r="W64" s="24">
        <f t="shared" si="29"/>
        <v>68.33333333333333</v>
      </c>
      <c r="X64" s="24">
        <v>6</v>
      </c>
      <c r="Y64" s="24">
        <f t="shared" si="29"/>
        <v>73.33333333333333</v>
      </c>
      <c r="Z64" s="24">
        <v>6</v>
      </c>
      <c r="AA64" s="24">
        <f t="shared" si="29"/>
        <v>76.66666666666667</v>
      </c>
      <c r="AB64" s="24">
        <v>6</v>
      </c>
      <c r="AC64" s="24">
        <f t="shared" si="29"/>
        <v>80</v>
      </c>
      <c r="AD64" s="24">
        <v>6</v>
      </c>
      <c r="AE64" s="24">
        <f t="shared" si="29"/>
        <v>90</v>
      </c>
      <c r="AF64" s="24">
        <v>6</v>
      </c>
      <c r="AG64" s="24">
        <f t="shared" si="29"/>
        <v>78.33333333333333</v>
      </c>
      <c r="AH64" s="24">
        <v>6</v>
      </c>
      <c r="AI64" s="40" t="s">
        <v>201</v>
      </c>
      <c r="AJ64" s="5" t="s">
        <v>265</v>
      </c>
    </row>
    <row r="65" spans="1:36" ht="12.75">
      <c r="A65" s="14"/>
      <c r="B65" s="14"/>
      <c r="C65" s="32"/>
      <c r="D65" s="32"/>
      <c r="E65" s="19" t="s">
        <v>138</v>
      </c>
      <c r="F65" s="37" t="s">
        <v>131</v>
      </c>
      <c r="G65" s="24">
        <f>(G69+G75+G81)/3</f>
        <v>80</v>
      </c>
      <c r="H65" s="24">
        <v>6</v>
      </c>
      <c r="I65" s="24">
        <f aca="true" t="shared" si="30" ref="I65:AG65">(I69+I75+I81)/3</f>
        <v>80</v>
      </c>
      <c r="J65" s="24">
        <v>6</v>
      </c>
      <c r="K65" s="24">
        <f t="shared" si="30"/>
        <v>80</v>
      </c>
      <c r="L65" s="24">
        <v>6</v>
      </c>
      <c r="M65" s="24">
        <f t="shared" si="30"/>
        <v>100</v>
      </c>
      <c r="N65" s="24">
        <v>6</v>
      </c>
      <c r="O65" s="24">
        <f t="shared" si="30"/>
        <v>100</v>
      </c>
      <c r="P65" s="24">
        <v>6</v>
      </c>
      <c r="Q65" s="24">
        <f t="shared" si="30"/>
        <v>66.66666666666667</v>
      </c>
      <c r="R65" s="24">
        <v>6</v>
      </c>
      <c r="S65" s="24">
        <f t="shared" si="30"/>
        <v>100</v>
      </c>
      <c r="T65" s="24">
        <v>6</v>
      </c>
      <c r="U65" s="24">
        <f t="shared" si="30"/>
        <v>80</v>
      </c>
      <c r="V65" s="24">
        <v>6</v>
      </c>
      <c r="W65" s="24">
        <f t="shared" si="30"/>
        <v>65</v>
      </c>
      <c r="X65" s="24">
        <v>6</v>
      </c>
      <c r="Y65" s="24">
        <f t="shared" si="30"/>
        <v>73.33333333333333</v>
      </c>
      <c r="Z65" s="24">
        <v>6</v>
      </c>
      <c r="AA65" s="24">
        <f t="shared" si="30"/>
        <v>76.66666666666667</v>
      </c>
      <c r="AB65" s="24">
        <v>6</v>
      </c>
      <c r="AC65" s="24">
        <f t="shared" si="30"/>
        <v>78.33333333333333</v>
      </c>
      <c r="AD65" s="24">
        <v>6</v>
      </c>
      <c r="AE65" s="24">
        <f t="shared" si="30"/>
        <v>90</v>
      </c>
      <c r="AF65" s="24">
        <v>6</v>
      </c>
      <c r="AG65" s="24">
        <f t="shared" si="30"/>
        <v>78.33333333333333</v>
      </c>
      <c r="AH65" s="24">
        <v>6</v>
      </c>
      <c r="AI65" s="40" t="s">
        <v>201</v>
      </c>
      <c r="AJ65" s="5" t="s">
        <v>265</v>
      </c>
    </row>
    <row r="66" spans="2:36" ht="12.75">
      <c r="B66" s="2" t="s">
        <v>14</v>
      </c>
      <c r="C66" s="8" t="s">
        <v>100</v>
      </c>
      <c r="D66" s="28" t="s">
        <v>103</v>
      </c>
      <c r="E66" s="27" t="s">
        <v>134</v>
      </c>
      <c r="F66" s="35" t="s">
        <v>135</v>
      </c>
      <c r="G66" s="34">
        <f>(G67+G68)/2</f>
        <v>75</v>
      </c>
      <c r="H66" s="34">
        <v>6</v>
      </c>
      <c r="I66" s="34">
        <f aca="true" t="shared" si="31" ref="I66:AE66">(I67+I68)/2</f>
        <v>75</v>
      </c>
      <c r="J66" s="34">
        <v>6</v>
      </c>
      <c r="K66" s="34">
        <f t="shared" si="31"/>
        <v>75</v>
      </c>
      <c r="L66" s="34">
        <v>6</v>
      </c>
      <c r="M66" s="34">
        <f t="shared" si="31"/>
        <v>75</v>
      </c>
      <c r="N66" s="34">
        <v>6</v>
      </c>
      <c r="O66" s="34">
        <f t="shared" si="31"/>
        <v>75</v>
      </c>
      <c r="P66" s="34">
        <v>6</v>
      </c>
      <c r="Q66" s="34">
        <f t="shared" si="31"/>
        <v>42.5</v>
      </c>
      <c r="R66" s="34">
        <v>6</v>
      </c>
      <c r="S66" s="34">
        <f t="shared" si="31"/>
        <v>82.5</v>
      </c>
      <c r="T66" s="34">
        <v>6</v>
      </c>
      <c r="U66" s="34">
        <f t="shared" si="31"/>
        <v>55</v>
      </c>
      <c r="V66" s="34">
        <v>6</v>
      </c>
      <c r="W66" s="34">
        <f t="shared" si="31"/>
        <v>42.5</v>
      </c>
      <c r="X66" s="34">
        <v>6</v>
      </c>
      <c r="Y66" s="34">
        <f t="shared" si="31"/>
        <v>60</v>
      </c>
      <c r="Z66" s="34">
        <v>6</v>
      </c>
      <c r="AA66" s="34">
        <f t="shared" si="31"/>
        <v>65</v>
      </c>
      <c r="AB66" s="34">
        <v>6</v>
      </c>
      <c r="AC66" s="34">
        <f t="shared" si="31"/>
        <v>65</v>
      </c>
      <c r="AD66" s="34">
        <v>6</v>
      </c>
      <c r="AE66" s="34">
        <f t="shared" si="31"/>
        <v>70</v>
      </c>
      <c r="AF66" s="34">
        <v>6</v>
      </c>
      <c r="AG66" s="13">
        <v>100</v>
      </c>
      <c r="AH66" s="13">
        <v>5</v>
      </c>
      <c r="AI66" s="42" t="s">
        <v>220</v>
      </c>
      <c r="AJ66" s="5" t="s">
        <v>263</v>
      </c>
    </row>
    <row r="67" spans="2:36" ht="12.75">
      <c r="B67" s="2"/>
      <c r="C67" s="8"/>
      <c r="D67" s="28"/>
      <c r="E67" s="7" t="s">
        <v>61</v>
      </c>
      <c r="F67" s="4" t="s">
        <v>130</v>
      </c>
      <c r="G67" s="25">
        <v>75</v>
      </c>
      <c r="H67" s="25">
        <v>1</v>
      </c>
      <c r="I67" s="25">
        <v>75</v>
      </c>
      <c r="J67" s="25">
        <v>1</v>
      </c>
      <c r="K67" s="25">
        <v>75</v>
      </c>
      <c r="L67" s="25">
        <v>1</v>
      </c>
      <c r="M67" s="25">
        <v>75</v>
      </c>
      <c r="N67" s="25">
        <v>1</v>
      </c>
      <c r="O67" s="25">
        <v>75</v>
      </c>
      <c r="P67" s="25">
        <v>1</v>
      </c>
      <c r="Q67" s="25">
        <v>40</v>
      </c>
      <c r="R67" s="25">
        <v>1</v>
      </c>
      <c r="S67" s="25">
        <v>80</v>
      </c>
      <c r="T67" s="25">
        <v>1</v>
      </c>
      <c r="U67" s="25">
        <v>50</v>
      </c>
      <c r="V67" s="25">
        <v>1</v>
      </c>
      <c r="W67" s="25">
        <v>40</v>
      </c>
      <c r="X67" s="25">
        <v>1</v>
      </c>
      <c r="Y67" s="25">
        <v>60</v>
      </c>
      <c r="Z67" s="25">
        <v>1</v>
      </c>
      <c r="AA67" s="25">
        <v>65</v>
      </c>
      <c r="AB67" s="25">
        <v>1</v>
      </c>
      <c r="AC67" s="25">
        <v>60</v>
      </c>
      <c r="AD67" s="25">
        <v>1</v>
      </c>
      <c r="AE67" s="25">
        <v>70</v>
      </c>
      <c r="AF67" s="25">
        <v>1</v>
      </c>
      <c r="AG67" s="25">
        <v>100</v>
      </c>
      <c r="AH67" s="25">
        <v>5</v>
      </c>
      <c r="AI67" s="41" t="s">
        <v>198</v>
      </c>
      <c r="AJ67" s="5" t="s">
        <v>229</v>
      </c>
    </row>
    <row r="68" spans="2:36" ht="12.75">
      <c r="B68" s="2"/>
      <c r="C68" s="28"/>
      <c r="D68" s="28"/>
      <c r="E68" s="7" t="s">
        <v>138</v>
      </c>
      <c r="F68" s="26" t="s">
        <v>139</v>
      </c>
      <c r="G68" s="25">
        <v>75</v>
      </c>
      <c r="H68" s="25">
        <v>1</v>
      </c>
      <c r="I68" s="25">
        <v>75</v>
      </c>
      <c r="J68" s="25">
        <v>1</v>
      </c>
      <c r="K68" s="25">
        <v>75</v>
      </c>
      <c r="L68" s="25">
        <v>1</v>
      </c>
      <c r="M68" s="25">
        <v>75</v>
      </c>
      <c r="N68" s="25">
        <v>1</v>
      </c>
      <c r="O68" s="25">
        <v>75</v>
      </c>
      <c r="P68" s="25">
        <v>1</v>
      </c>
      <c r="Q68" s="25">
        <v>45</v>
      </c>
      <c r="R68" s="25">
        <v>1</v>
      </c>
      <c r="S68" s="25">
        <v>85</v>
      </c>
      <c r="T68" s="25">
        <v>1</v>
      </c>
      <c r="U68" s="25">
        <v>60</v>
      </c>
      <c r="V68" s="25">
        <v>1</v>
      </c>
      <c r="W68" s="25">
        <v>45</v>
      </c>
      <c r="X68" s="25">
        <v>1</v>
      </c>
      <c r="Y68" s="25">
        <v>60</v>
      </c>
      <c r="Z68" s="25">
        <v>1</v>
      </c>
      <c r="AA68" s="25">
        <v>65</v>
      </c>
      <c r="AB68" s="25">
        <v>1</v>
      </c>
      <c r="AC68" s="25">
        <v>70</v>
      </c>
      <c r="AD68" s="25">
        <v>1</v>
      </c>
      <c r="AE68" s="25">
        <v>70</v>
      </c>
      <c r="AF68" s="25">
        <v>1</v>
      </c>
      <c r="AG68" s="25">
        <v>100</v>
      </c>
      <c r="AH68" s="25">
        <v>5</v>
      </c>
      <c r="AI68" s="41" t="s">
        <v>198</v>
      </c>
      <c r="AJ68" s="5" t="s">
        <v>229</v>
      </c>
    </row>
    <row r="69" spans="2:36" ht="38.25">
      <c r="B69" s="2" t="s">
        <v>43</v>
      </c>
      <c r="C69" s="8" t="s">
        <v>100</v>
      </c>
      <c r="D69" s="28" t="s">
        <v>104</v>
      </c>
      <c r="E69" s="7" t="s">
        <v>140</v>
      </c>
      <c r="F69" s="4" t="s">
        <v>141</v>
      </c>
      <c r="G69" s="25">
        <v>80</v>
      </c>
      <c r="H69" s="25">
        <v>1</v>
      </c>
      <c r="I69" s="25">
        <v>80</v>
      </c>
      <c r="J69" s="25">
        <v>1</v>
      </c>
      <c r="K69" s="25">
        <v>80</v>
      </c>
      <c r="L69" s="25">
        <v>1</v>
      </c>
      <c r="M69" s="25">
        <v>100</v>
      </c>
      <c r="N69" s="25">
        <v>1</v>
      </c>
      <c r="O69" s="25">
        <v>100</v>
      </c>
      <c r="P69" s="25">
        <v>1</v>
      </c>
      <c r="Q69" s="25">
        <v>60</v>
      </c>
      <c r="R69" s="25">
        <v>1</v>
      </c>
      <c r="S69" s="25">
        <v>100</v>
      </c>
      <c r="T69" s="25">
        <v>1</v>
      </c>
      <c r="U69" s="25">
        <v>80</v>
      </c>
      <c r="V69" s="25">
        <v>1</v>
      </c>
      <c r="W69" s="25">
        <v>60</v>
      </c>
      <c r="X69" s="25">
        <v>1</v>
      </c>
      <c r="Y69" s="25">
        <v>70</v>
      </c>
      <c r="Z69" s="25">
        <v>1</v>
      </c>
      <c r="AA69" s="25">
        <v>80</v>
      </c>
      <c r="AB69" s="25">
        <v>1</v>
      </c>
      <c r="AC69" s="25">
        <v>80</v>
      </c>
      <c r="AD69" s="25">
        <v>1</v>
      </c>
      <c r="AE69" s="25">
        <v>90</v>
      </c>
      <c r="AF69" s="25">
        <v>1</v>
      </c>
      <c r="AG69" s="25">
        <v>75</v>
      </c>
      <c r="AH69" s="25">
        <v>1</v>
      </c>
      <c r="AI69" s="41" t="s">
        <v>32</v>
      </c>
      <c r="AJ69" s="5" t="s">
        <v>230</v>
      </c>
    </row>
    <row r="70" spans="2:36" ht="12.75">
      <c r="B70" s="2" t="s">
        <v>15</v>
      </c>
      <c r="C70" s="8" t="s">
        <v>100</v>
      </c>
      <c r="D70" s="28" t="s">
        <v>105</v>
      </c>
      <c r="E70" s="27" t="s">
        <v>134</v>
      </c>
      <c r="F70" s="35" t="s">
        <v>135</v>
      </c>
      <c r="G70" s="34">
        <f>(G71+G72)/2</f>
        <v>77.5</v>
      </c>
      <c r="H70" s="34">
        <v>6</v>
      </c>
      <c r="I70" s="34">
        <f aca="true" t="shared" si="32" ref="I70:AE70">(I71+I72)/2</f>
        <v>77.5</v>
      </c>
      <c r="J70" s="34">
        <v>6</v>
      </c>
      <c r="K70" s="34">
        <f t="shared" si="32"/>
        <v>77.5</v>
      </c>
      <c r="L70" s="34">
        <v>6</v>
      </c>
      <c r="M70" s="34">
        <f t="shared" si="32"/>
        <v>80</v>
      </c>
      <c r="N70" s="34">
        <v>6</v>
      </c>
      <c r="O70" s="34">
        <f t="shared" si="32"/>
        <v>80</v>
      </c>
      <c r="P70" s="34">
        <v>6</v>
      </c>
      <c r="Q70" s="34">
        <f t="shared" si="32"/>
        <v>37.5</v>
      </c>
      <c r="R70" s="34">
        <v>6</v>
      </c>
      <c r="S70" s="34">
        <f t="shared" si="32"/>
        <v>72.5</v>
      </c>
      <c r="T70" s="34">
        <v>6</v>
      </c>
      <c r="U70" s="34">
        <f t="shared" si="32"/>
        <v>50</v>
      </c>
      <c r="V70" s="34">
        <v>6</v>
      </c>
      <c r="W70" s="34">
        <f t="shared" si="32"/>
        <v>45</v>
      </c>
      <c r="X70" s="34">
        <v>6</v>
      </c>
      <c r="Y70" s="34">
        <f t="shared" si="32"/>
        <v>60</v>
      </c>
      <c r="Z70" s="34">
        <v>6</v>
      </c>
      <c r="AA70" s="34">
        <f t="shared" si="32"/>
        <v>70</v>
      </c>
      <c r="AB70" s="34">
        <v>6</v>
      </c>
      <c r="AC70" s="34">
        <f t="shared" si="32"/>
        <v>50</v>
      </c>
      <c r="AD70" s="34">
        <v>6</v>
      </c>
      <c r="AE70" s="34">
        <f t="shared" si="32"/>
        <v>70</v>
      </c>
      <c r="AF70" s="34">
        <v>6</v>
      </c>
      <c r="AG70" s="13">
        <v>100</v>
      </c>
      <c r="AH70" s="13">
        <v>5</v>
      </c>
      <c r="AI70" s="41" t="s">
        <v>198</v>
      </c>
      <c r="AJ70" s="5" t="s">
        <v>263</v>
      </c>
    </row>
    <row r="71" spans="2:36" ht="12.75">
      <c r="B71" s="2"/>
      <c r="C71" s="8"/>
      <c r="D71" s="28"/>
      <c r="E71" s="7" t="s">
        <v>61</v>
      </c>
      <c r="F71" s="4" t="s">
        <v>130</v>
      </c>
      <c r="G71" s="25">
        <v>75</v>
      </c>
      <c r="H71" s="25">
        <v>1</v>
      </c>
      <c r="I71" s="25">
        <v>75</v>
      </c>
      <c r="J71" s="25">
        <v>1</v>
      </c>
      <c r="K71" s="25">
        <v>75</v>
      </c>
      <c r="L71" s="25">
        <v>1</v>
      </c>
      <c r="M71" s="25">
        <v>75</v>
      </c>
      <c r="N71" s="25">
        <v>1</v>
      </c>
      <c r="O71" s="25">
        <v>75</v>
      </c>
      <c r="P71" s="25">
        <v>1</v>
      </c>
      <c r="Q71" s="25">
        <v>30</v>
      </c>
      <c r="R71" s="25">
        <v>1</v>
      </c>
      <c r="S71" s="25">
        <v>70</v>
      </c>
      <c r="T71" s="25">
        <v>1</v>
      </c>
      <c r="U71" s="25">
        <v>50</v>
      </c>
      <c r="V71" s="25">
        <v>1</v>
      </c>
      <c r="W71" s="25">
        <v>45</v>
      </c>
      <c r="X71" s="25">
        <v>1</v>
      </c>
      <c r="Y71" s="25">
        <v>60</v>
      </c>
      <c r="Z71" s="25">
        <v>1</v>
      </c>
      <c r="AA71" s="25">
        <v>70</v>
      </c>
      <c r="AB71" s="25">
        <v>1</v>
      </c>
      <c r="AC71" s="25">
        <v>50</v>
      </c>
      <c r="AD71" s="25">
        <v>1</v>
      </c>
      <c r="AE71" s="25">
        <v>70</v>
      </c>
      <c r="AF71" s="25">
        <v>1</v>
      </c>
      <c r="AG71" s="25">
        <v>100</v>
      </c>
      <c r="AH71" s="25">
        <v>5</v>
      </c>
      <c r="AI71" s="41" t="s">
        <v>198</v>
      </c>
      <c r="AJ71" s="5" t="s">
        <v>231</v>
      </c>
    </row>
    <row r="72" spans="2:36" ht="12.75">
      <c r="B72" s="2"/>
      <c r="C72" s="28"/>
      <c r="D72" s="28"/>
      <c r="E72" s="7" t="s">
        <v>138</v>
      </c>
      <c r="F72" s="26" t="s">
        <v>139</v>
      </c>
      <c r="G72" s="25">
        <v>80</v>
      </c>
      <c r="H72" s="25">
        <v>1</v>
      </c>
      <c r="I72" s="25">
        <v>80</v>
      </c>
      <c r="J72" s="25">
        <v>1</v>
      </c>
      <c r="K72" s="25">
        <v>80</v>
      </c>
      <c r="L72" s="25">
        <v>1</v>
      </c>
      <c r="M72" s="25">
        <v>85</v>
      </c>
      <c r="N72" s="25">
        <v>1</v>
      </c>
      <c r="O72" s="25">
        <v>85</v>
      </c>
      <c r="P72" s="25">
        <v>1</v>
      </c>
      <c r="Q72" s="25">
        <v>45</v>
      </c>
      <c r="R72" s="25">
        <v>1</v>
      </c>
      <c r="S72" s="25">
        <v>75</v>
      </c>
      <c r="T72" s="25">
        <v>1</v>
      </c>
      <c r="U72" s="25">
        <v>50</v>
      </c>
      <c r="V72" s="25">
        <v>1</v>
      </c>
      <c r="W72" s="25">
        <v>45</v>
      </c>
      <c r="X72" s="25">
        <v>1</v>
      </c>
      <c r="Y72" s="25">
        <v>60</v>
      </c>
      <c r="Z72" s="25">
        <v>1</v>
      </c>
      <c r="AA72" s="25">
        <v>70</v>
      </c>
      <c r="AB72" s="25">
        <v>1</v>
      </c>
      <c r="AC72" s="25">
        <v>50</v>
      </c>
      <c r="AD72" s="25">
        <v>1</v>
      </c>
      <c r="AE72" s="25">
        <v>70</v>
      </c>
      <c r="AF72" s="25">
        <v>1</v>
      </c>
      <c r="AG72" s="25">
        <v>100</v>
      </c>
      <c r="AH72" s="25">
        <v>5</v>
      </c>
      <c r="AI72" s="41" t="s">
        <v>198</v>
      </c>
      <c r="AJ72" s="5" t="s">
        <v>231</v>
      </c>
    </row>
    <row r="73" spans="2:36" ht="25.5">
      <c r="B73" s="2" t="s">
        <v>44</v>
      </c>
      <c r="C73" s="8" t="s">
        <v>100</v>
      </c>
      <c r="D73" s="28" t="s">
        <v>106</v>
      </c>
      <c r="E73" s="27" t="s">
        <v>134</v>
      </c>
      <c r="F73" s="35" t="s">
        <v>135</v>
      </c>
      <c r="G73" s="34">
        <f>(G74+G75)/2</f>
        <v>80</v>
      </c>
      <c r="H73" s="34">
        <v>6</v>
      </c>
      <c r="I73" s="34">
        <f aca="true" t="shared" si="33" ref="I73:AG73">(I74+I75)/2</f>
        <v>80</v>
      </c>
      <c r="J73" s="34">
        <v>6</v>
      </c>
      <c r="K73" s="34">
        <f t="shared" si="33"/>
        <v>80</v>
      </c>
      <c r="L73" s="34">
        <v>6</v>
      </c>
      <c r="M73" s="34">
        <f t="shared" si="33"/>
        <v>100</v>
      </c>
      <c r="N73" s="34">
        <v>6</v>
      </c>
      <c r="O73" s="34">
        <f t="shared" si="33"/>
        <v>100</v>
      </c>
      <c r="P73" s="34">
        <v>6</v>
      </c>
      <c r="Q73" s="34">
        <f t="shared" si="33"/>
        <v>65</v>
      </c>
      <c r="R73" s="34">
        <v>6</v>
      </c>
      <c r="S73" s="34">
        <f t="shared" si="33"/>
        <v>100</v>
      </c>
      <c r="T73" s="34">
        <v>6</v>
      </c>
      <c r="U73" s="34">
        <f t="shared" si="33"/>
        <v>80</v>
      </c>
      <c r="V73" s="34">
        <v>6</v>
      </c>
      <c r="W73" s="34">
        <f t="shared" si="33"/>
        <v>62.5</v>
      </c>
      <c r="X73" s="34">
        <v>6</v>
      </c>
      <c r="Y73" s="34">
        <f t="shared" si="33"/>
        <v>80</v>
      </c>
      <c r="Z73" s="34">
        <v>6</v>
      </c>
      <c r="AA73" s="34">
        <f t="shared" si="33"/>
        <v>80</v>
      </c>
      <c r="AB73" s="34">
        <v>6</v>
      </c>
      <c r="AC73" s="34">
        <f t="shared" si="33"/>
        <v>82.5</v>
      </c>
      <c r="AD73" s="34">
        <v>6</v>
      </c>
      <c r="AE73" s="34">
        <f t="shared" si="33"/>
        <v>90</v>
      </c>
      <c r="AF73" s="34">
        <v>6</v>
      </c>
      <c r="AG73" s="34">
        <f t="shared" si="33"/>
        <v>80</v>
      </c>
      <c r="AH73" s="34">
        <v>6</v>
      </c>
      <c r="AI73" s="40" t="s">
        <v>201</v>
      </c>
      <c r="AJ73" s="5" t="s">
        <v>263</v>
      </c>
    </row>
    <row r="74" spans="2:36" ht="12.75">
      <c r="B74" s="2"/>
      <c r="C74" s="8"/>
      <c r="D74" s="28"/>
      <c r="E74" s="7" t="s">
        <v>61</v>
      </c>
      <c r="F74" s="4" t="s">
        <v>130</v>
      </c>
      <c r="G74" s="25">
        <v>80</v>
      </c>
      <c r="H74" s="25">
        <v>1</v>
      </c>
      <c r="I74" s="25">
        <v>80</v>
      </c>
      <c r="J74" s="25">
        <v>1</v>
      </c>
      <c r="K74" s="25">
        <v>80</v>
      </c>
      <c r="L74" s="25">
        <v>1</v>
      </c>
      <c r="M74" s="25">
        <v>100</v>
      </c>
      <c r="N74" s="25">
        <v>1</v>
      </c>
      <c r="O74" s="25">
        <v>100</v>
      </c>
      <c r="P74" s="25">
        <v>1</v>
      </c>
      <c r="Q74" s="25">
        <v>60</v>
      </c>
      <c r="R74" s="25">
        <v>1</v>
      </c>
      <c r="S74" s="25">
        <v>100</v>
      </c>
      <c r="T74" s="25">
        <v>1</v>
      </c>
      <c r="U74" s="25">
        <v>80</v>
      </c>
      <c r="V74" s="25">
        <v>1</v>
      </c>
      <c r="W74" s="25">
        <v>65</v>
      </c>
      <c r="X74" s="25">
        <v>1</v>
      </c>
      <c r="Y74" s="25">
        <v>80</v>
      </c>
      <c r="Z74" s="25">
        <v>1</v>
      </c>
      <c r="AA74" s="25">
        <v>80</v>
      </c>
      <c r="AB74" s="25">
        <v>1</v>
      </c>
      <c r="AC74" s="25">
        <v>85</v>
      </c>
      <c r="AD74" s="25">
        <v>1</v>
      </c>
      <c r="AE74" s="25">
        <v>90</v>
      </c>
      <c r="AF74" s="25">
        <v>1</v>
      </c>
      <c r="AG74" s="25">
        <v>80</v>
      </c>
      <c r="AH74" s="25">
        <v>1</v>
      </c>
      <c r="AI74" s="41" t="s">
        <v>32</v>
      </c>
      <c r="AJ74" s="5" t="s">
        <v>227</v>
      </c>
    </row>
    <row r="75" spans="1:36" ht="12.75">
      <c r="A75" s="2"/>
      <c r="B75" s="2"/>
      <c r="C75" s="28"/>
      <c r="D75" s="28"/>
      <c r="E75" s="7" t="s">
        <v>138</v>
      </c>
      <c r="F75" s="26" t="s">
        <v>139</v>
      </c>
      <c r="G75" s="25">
        <v>80</v>
      </c>
      <c r="H75" s="25">
        <v>1</v>
      </c>
      <c r="I75" s="25">
        <v>80</v>
      </c>
      <c r="J75" s="25">
        <v>1</v>
      </c>
      <c r="K75" s="25">
        <v>80</v>
      </c>
      <c r="L75" s="25">
        <v>1</v>
      </c>
      <c r="M75" s="25">
        <v>100</v>
      </c>
      <c r="N75" s="25">
        <v>1</v>
      </c>
      <c r="O75" s="25">
        <v>100</v>
      </c>
      <c r="P75" s="25">
        <v>1</v>
      </c>
      <c r="Q75" s="25">
        <v>70</v>
      </c>
      <c r="R75" s="25">
        <v>1</v>
      </c>
      <c r="S75" s="25">
        <v>100</v>
      </c>
      <c r="T75" s="25">
        <v>1</v>
      </c>
      <c r="U75" s="25">
        <v>80</v>
      </c>
      <c r="V75" s="25">
        <v>1</v>
      </c>
      <c r="W75" s="25">
        <v>60</v>
      </c>
      <c r="X75" s="25">
        <v>1</v>
      </c>
      <c r="Y75" s="25">
        <v>80</v>
      </c>
      <c r="Z75" s="25">
        <v>1</v>
      </c>
      <c r="AA75" s="25">
        <v>80</v>
      </c>
      <c r="AB75" s="25">
        <v>1</v>
      </c>
      <c r="AC75" s="25">
        <v>80</v>
      </c>
      <c r="AD75" s="25">
        <v>1</v>
      </c>
      <c r="AE75" s="25">
        <v>90</v>
      </c>
      <c r="AF75" s="25">
        <v>1</v>
      </c>
      <c r="AG75" s="25">
        <v>80</v>
      </c>
      <c r="AH75" s="25">
        <v>1</v>
      </c>
      <c r="AI75" s="41" t="s">
        <v>32</v>
      </c>
      <c r="AJ75" s="5" t="s">
        <v>227</v>
      </c>
    </row>
    <row r="76" spans="2:36" ht="38.25">
      <c r="B76" s="2" t="s">
        <v>16</v>
      </c>
      <c r="C76" s="8" t="s">
        <v>100</v>
      </c>
      <c r="D76" s="28" t="s">
        <v>107</v>
      </c>
      <c r="E76" s="27" t="s">
        <v>134</v>
      </c>
      <c r="F76" s="35" t="s">
        <v>135</v>
      </c>
      <c r="G76" s="34">
        <f>(G77+G78)/2</f>
        <v>80</v>
      </c>
      <c r="H76" s="34">
        <v>6</v>
      </c>
      <c r="I76" s="34">
        <f aca="true" t="shared" si="34" ref="I76:AE76">(I77+I78)/2</f>
        <v>80</v>
      </c>
      <c r="J76" s="34">
        <v>6</v>
      </c>
      <c r="K76" s="34">
        <f t="shared" si="34"/>
        <v>80</v>
      </c>
      <c r="L76" s="34">
        <v>6</v>
      </c>
      <c r="M76" s="34">
        <f t="shared" si="34"/>
        <v>80</v>
      </c>
      <c r="N76" s="34">
        <v>6</v>
      </c>
      <c r="O76" s="34">
        <f t="shared" si="34"/>
        <v>80</v>
      </c>
      <c r="P76" s="34">
        <v>6</v>
      </c>
      <c r="Q76" s="34">
        <f t="shared" si="34"/>
        <v>40</v>
      </c>
      <c r="R76" s="34">
        <v>6</v>
      </c>
      <c r="S76" s="34">
        <f t="shared" si="34"/>
        <v>60</v>
      </c>
      <c r="T76" s="34">
        <v>6</v>
      </c>
      <c r="U76" s="34">
        <f t="shared" si="34"/>
        <v>52.5</v>
      </c>
      <c r="V76" s="34">
        <v>6</v>
      </c>
      <c r="W76" s="34">
        <f t="shared" si="34"/>
        <v>42.5</v>
      </c>
      <c r="X76" s="34">
        <v>6</v>
      </c>
      <c r="Y76" s="34">
        <f t="shared" si="34"/>
        <v>60</v>
      </c>
      <c r="Z76" s="34">
        <v>6</v>
      </c>
      <c r="AA76" s="34">
        <f t="shared" si="34"/>
        <v>62.5</v>
      </c>
      <c r="AB76" s="34">
        <v>6</v>
      </c>
      <c r="AC76" s="34">
        <f t="shared" si="34"/>
        <v>45</v>
      </c>
      <c r="AD76" s="34">
        <v>6</v>
      </c>
      <c r="AE76" s="34">
        <f t="shared" si="34"/>
        <v>70</v>
      </c>
      <c r="AF76" s="34">
        <v>6</v>
      </c>
      <c r="AG76" s="13">
        <v>100</v>
      </c>
      <c r="AH76" s="13">
        <v>5</v>
      </c>
      <c r="AI76" s="42" t="s">
        <v>220</v>
      </c>
      <c r="AJ76" s="5" t="s">
        <v>263</v>
      </c>
    </row>
    <row r="77" spans="2:36" ht="12.75">
      <c r="B77" s="2"/>
      <c r="C77" s="8"/>
      <c r="D77" s="28"/>
      <c r="E77" s="7" t="s">
        <v>61</v>
      </c>
      <c r="F77" s="4" t="s">
        <v>130</v>
      </c>
      <c r="G77" s="25">
        <v>80</v>
      </c>
      <c r="H77" s="25">
        <v>1</v>
      </c>
      <c r="I77" s="25">
        <v>80</v>
      </c>
      <c r="J77" s="25">
        <v>1</v>
      </c>
      <c r="K77" s="25">
        <v>80</v>
      </c>
      <c r="L77" s="25">
        <v>1</v>
      </c>
      <c r="M77" s="25">
        <v>80</v>
      </c>
      <c r="N77" s="25">
        <v>1</v>
      </c>
      <c r="O77" s="25">
        <v>80</v>
      </c>
      <c r="P77" s="25">
        <v>1</v>
      </c>
      <c r="Q77" s="25">
        <v>40</v>
      </c>
      <c r="R77" s="25">
        <v>1</v>
      </c>
      <c r="S77" s="25">
        <v>55</v>
      </c>
      <c r="T77" s="25">
        <v>1</v>
      </c>
      <c r="U77" s="25">
        <v>50</v>
      </c>
      <c r="V77" s="25">
        <v>1</v>
      </c>
      <c r="W77" s="25">
        <v>40</v>
      </c>
      <c r="X77" s="25">
        <v>1</v>
      </c>
      <c r="Y77" s="25">
        <v>60</v>
      </c>
      <c r="Z77" s="25">
        <v>1</v>
      </c>
      <c r="AA77" s="25">
        <v>60</v>
      </c>
      <c r="AB77" s="25">
        <v>1</v>
      </c>
      <c r="AC77" s="25">
        <v>40</v>
      </c>
      <c r="AD77" s="25">
        <v>1</v>
      </c>
      <c r="AE77" s="25">
        <v>70</v>
      </c>
      <c r="AF77" s="25">
        <v>1</v>
      </c>
      <c r="AG77" s="25">
        <v>100</v>
      </c>
      <c r="AH77" s="25">
        <v>5</v>
      </c>
      <c r="AI77" s="41" t="s">
        <v>198</v>
      </c>
      <c r="AJ77" s="5" t="s">
        <v>226</v>
      </c>
    </row>
    <row r="78" spans="2:36" ht="12.75">
      <c r="B78" s="2"/>
      <c r="C78" s="28"/>
      <c r="D78" s="28"/>
      <c r="E78" s="7" t="s">
        <v>138</v>
      </c>
      <c r="F78" s="26" t="s">
        <v>139</v>
      </c>
      <c r="G78" s="25">
        <v>80</v>
      </c>
      <c r="H78" s="25">
        <v>1</v>
      </c>
      <c r="I78" s="25">
        <v>80</v>
      </c>
      <c r="J78" s="25">
        <v>1</v>
      </c>
      <c r="K78" s="25">
        <v>80</v>
      </c>
      <c r="L78" s="25">
        <v>1</v>
      </c>
      <c r="M78" s="25">
        <v>80</v>
      </c>
      <c r="N78" s="25">
        <v>1</v>
      </c>
      <c r="O78" s="25">
        <v>80</v>
      </c>
      <c r="P78" s="25">
        <v>1</v>
      </c>
      <c r="Q78" s="25">
        <v>40</v>
      </c>
      <c r="R78" s="25">
        <v>1</v>
      </c>
      <c r="S78" s="25">
        <v>65</v>
      </c>
      <c r="T78" s="25">
        <v>1</v>
      </c>
      <c r="U78" s="25">
        <v>55</v>
      </c>
      <c r="V78" s="25">
        <v>1</v>
      </c>
      <c r="W78" s="25">
        <v>45</v>
      </c>
      <c r="X78" s="25">
        <v>1</v>
      </c>
      <c r="Y78" s="25">
        <v>60</v>
      </c>
      <c r="Z78" s="25">
        <v>1</v>
      </c>
      <c r="AA78" s="25">
        <v>65</v>
      </c>
      <c r="AB78" s="25">
        <v>1</v>
      </c>
      <c r="AC78" s="25">
        <v>50</v>
      </c>
      <c r="AD78" s="25">
        <v>1</v>
      </c>
      <c r="AE78" s="25">
        <v>70</v>
      </c>
      <c r="AF78" s="25">
        <v>1</v>
      </c>
      <c r="AG78" s="25">
        <v>100</v>
      </c>
      <c r="AH78" s="25">
        <v>5</v>
      </c>
      <c r="AI78" s="41" t="s">
        <v>198</v>
      </c>
      <c r="AJ78" s="5" t="s">
        <v>226</v>
      </c>
    </row>
    <row r="79" spans="2:36" ht="51">
      <c r="B79" s="2" t="s">
        <v>45</v>
      </c>
      <c r="C79" s="8" t="s">
        <v>100</v>
      </c>
      <c r="D79" s="28" t="s">
        <v>108</v>
      </c>
      <c r="E79" s="27" t="s">
        <v>134</v>
      </c>
      <c r="F79" s="35" t="s">
        <v>135</v>
      </c>
      <c r="G79" s="34">
        <f>(G80+G81)/2</f>
        <v>80</v>
      </c>
      <c r="H79" s="34">
        <v>6</v>
      </c>
      <c r="I79" s="34">
        <f aca="true" t="shared" si="35" ref="I79:AG79">(I80+I81)/2</f>
        <v>80</v>
      </c>
      <c r="J79" s="34">
        <v>6</v>
      </c>
      <c r="K79" s="34">
        <f t="shared" si="35"/>
        <v>80</v>
      </c>
      <c r="L79" s="34">
        <v>6</v>
      </c>
      <c r="M79" s="34">
        <f t="shared" si="35"/>
        <v>100</v>
      </c>
      <c r="N79" s="34">
        <v>6</v>
      </c>
      <c r="O79" s="34">
        <f t="shared" si="35"/>
        <v>100</v>
      </c>
      <c r="P79" s="34">
        <v>6</v>
      </c>
      <c r="Q79" s="34">
        <f t="shared" si="35"/>
        <v>70</v>
      </c>
      <c r="R79" s="34">
        <v>6</v>
      </c>
      <c r="S79" s="34">
        <f t="shared" si="35"/>
        <v>100</v>
      </c>
      <c r="T79" s="34">
        <v>6</v>
      </c>
      <c r="U79" s="34">
        <f t="shared" si="35"/>
        <v>80</v>
      </c>
      <c r="V79" s="34">
        <v>6</v>
      </c>
      <c r="W79" s="34">
        <f t="shared" si="35"/>
        <v>77.5</v>
      </c>
      <c r="X79" s="34">
        <v>6</v>
      </c>
      <c r="Y79" s="34">
        <f t="shared" si="35"/>
        <v>70</v>
      </c>
      <c r="Z79" s="34">
        <v>6</v>
      </c>
      <c r="AA79" s="34">
        <f t="shared" si="35"/>
        <v>70</v>
      </c>
      <c r="AB79" s="34">
        <v>6</v>
      </c>
      <c r="AC79" s="34">
        <f t="shared" si="35"/>
        <v>75</v>
      </c>
      <c r="AD79" s="34">
        <v>6</v>
      </c>
      <c r="AE79" s="34">
        <f t="shared" si="35"/>
        <v>90</v>
      </c>
      <c r="AF79" s="34">
        <v>6</v>
      </c>
      <c r="AG79" s="34">
        <f t="shared" si="35"/>
        <v>80</v>
      </c>
      <c r="AH79" s="34">
        <v>6</v>
      </c>
      <c r="AI79" s="40" t="s">
        <v>201</v>
      </c>
      <c r="AJ79" s="5" t="s">
        <v>263</v>
      </c>
    </row>
    <row r="80" spans="2:36" ht="12.75">
      <c r="B80" s="2"/>
      <c r="C80" s="8"/>
      <c r="D80" s="28"/>
      <c r="E80" s="7" t="s">
        <v>61</v>
      </c>
      <c r="F80" s="4" t="s">
        <v>130</v>
      </c>
      <c r="G80" s="25">
        <v>80</v>
      </c>
      <c r="H80" s="25">
        <v>1</v>
      </c>
      <c r="I80" s="25">
        <v>80</v>
      </c>
      <c r="J80" s="25">
        <v>1</v>
      </c>
      <c r="K80" s="25">
        <v>80</v>
      </c>
      <c r="L80" s="25">
        <v>1</v>
      </c>
      <c r="M80" s="25">
        <v>100</v>
      </c>
      <c r="N80" s="25">
        <v>1</v>
      </c>
      <c r="O80" s="25">
        <v>100</v>
      </c>
      <c r="P80" s="25">
        <v>1</v>
      </c>
      <c r="Q80" s="25">
        <v>70</v>
      </c>
      <c r="R80" s="25">
        <v>1</v>
      </c>
      <c r="S80" s="25">
        <v>100</v>
      </c>
      <c r="T80" s="25">
        <v>1</v>
      </c>
      <c r="U80" s="25">
        <v>80</v>
      </c>
      <c r="V80" s="25">
        <v>1</v>
      </c>
      <c r="W80" s="25">
        <v>80</v>
      </c>
      <c r="X80" s="25">
        <v>1</v>
      </c>
      <c r="Y80" s="25">
        <v>70</v>
      </c>
      <c r="Z80" s="25">
        <v>1</v>
      </c>
      <c r="AA80" s="25">
        <v>70</v>
      </c>
      <c r="AB80" s="25">
        <v>1</v>
      </c>
      <c r="AC80" s="25">
        <v>75</v>
      </c>
      <c r="AD80" s="25">
        <v>1</v>
      </c>
      <c r="AE80" s="25">
        <v>90</v>
      </c>
      <c r="AF80" s="25">
        <v>1</v>
      </c>
      <c r="AG80" s="25">
        <v>80</v>
      </c>
      <c r="AH80" s="25">
        <v>1</v>
      </c>
      <c r="AI80" s="41" t="s">
        <v>32</v>
      </c>
      <c r="AJ80" s="5" t="s">
        <v>232</v>
      </c>
    </row>
    <row r="81" spans="1:37" ht="12.75">
      <c r="A81" s="2"/>
      <c r="B81" s="58"/>
      <c r="C81" s="59"/>
      <c r="D81" s="59"/>
      <c r="E81" s="61" t="s">
        <v>138</v>
      </c>
      <c r="F81" s="60" t="s">
        <v>139</v>
      </c>
      <c r="G81" s="62">
        <v>80</v>
      </c>
      <c r="H81" s="62">
        <v>1</v>
      </c>
      <c r="I81" s="62">
        <v>80</v>
      </c>
      <c r="J81" s="62">
        <v>1</v>
      </c>
      <c r="K81" s="62">
        <v>80</v>
      </c>
      <c r="L81" s="62">
        <v>1</v>
      </c>
      <c r="M81" s="62">
        <v>100</v>
      </c>
      <c r="N81" s="62">
        <v>1</v>
      </c>
      <c r="O81" s="62">
        <v>100</v>
      </c>
      <c r="P81" s="62">
        <v>1</v>
      </c>
      <c r="Q81" s="62">
        <v>70</v>
      </c>
      <c r="R81" s="62">
        <v>1</v>
      </c>
      <c r="S81" s="62">
        <v>100</v>
      </c>
      <c r="T81" s="62">
        <v>1</v>
      </c>
      <c r="U81" s="62">
        <v>80</v>
      </c>
      <c r="V81" s="62">
        <v>1</v>
      </c>
      <c r="W81" s="62">
        <v>75</v>
      </c>
      <c r="X81" s="62">
        <v>1</v>
      </c>
      <c r="Y81" s="62">
        <v>70</v>
      </c>
      <c r="Z81" s="62">
        <v>1</v>
      </c>
      <c r="AA81" s="62">
        <v>70</v>
      </c>
      <c r="AB81" s="62">
        <v>1</v>
      </c>
      <c r="AC81" s="62">
        <v>75</v>
      </c>
      <c r="AD81" s="62">
        <v>1</v>
      </c>
      <c r="AE81" s="62">
        <v>90</v>
      </c>
      <c r="AF81" s="62">
        <v>1</v>
      </c>
      <c r="AG81" s="62">
        <v>80</v>
      </c>
      <c r="AH81" s="62">
        <v>1</v>
      </c>
      <c r="AI81" s="50" t="s">
        <v>32</v>
      </c>
      <c r="AJ81" s="5" t="s">
        <v>232</v>
      </c>
      <c r="AK81" s="45"/>
    </row>
    <row r="82" spans="2:36" ht="27">
      <c r="B82" s="17" t="s">
        <v>17</v>
      </c>
      <c r="C82" s="8" t="s">
        <v>109</v>
      </c>
      <c r="D82" s="31"/>
      <c r="E82" s="7" t="s">
        <v>136</v>
      </c>
      <c r="F82" s="4" t="s">
        <v>137</v>
      </c>
      <c r="G82" s="25">
        <v>90</v>
      </c>
      <c r="H82" s="25">
        <v>1</v>
      </c>
      <c r="I82" s="25">
        <v>90</v>
      </c>
      <c r="J82" s="25">
        <v>1</v>
      </c>
      <c r="K82" s="25">
        <v>90</v>
      </c>
      <c r="L82" s="25">
        <v>1</v>
      </c>
      <c r="M82" s="25">
        <v>90</v>
      </c>
      <c r="N82" s="25">
        <v>1</v>
      </c>
      <c r="O82" s="25">
        <v>100</v>
      </c>
      <c r="P82" s="25">
        <v>1</v>
      </c>
      <c r="Q82" s="25">
        <v>75</v>
      </c>
      <c r="R82" s="25">
        <v>1</v>
      </c>
      <c r="S82" s="25">
        <v>95</v>
      </c>
      <c r="T82" s="25">
        <v>1</v>
      </c>
      <c r="U82" s="25">
        <v>75</v>
      </c>
      <c r="V82" s="25">
        <v>1</v>
      </c>
      <c r="W82" s="25">
        <v>75</v>
      </c>
      <c r="X82" s="25">
        <v>1</v>
      </c>
      <c r="Y82" s="25">
        <v>70</v>
      </c>
      <c r="Z82" s="25">
        <v>1</v>
      </c>
      <c r="AA82" s="25">
        <v>65</v>
      </c>
      <c r="AB82" s="25">
        <v>1</v>
      </c>
      <c r="AC82" s="25">
        <v>75</v>
      </c>
      <c r="AD82" s="25">
        <v>1</v>
      </c>
      <c r="AE82" s="25">
        <v>70</v>
      </c>
      <c r="AF82" s="25">
        <v>1</v>
      </c>
      <c r="AG82" s="25">
        <v>70</v>
      </c>
      <c r="AH82" s="25">
        <v>1</v>
      </c>
      <c r="AI82" s="41" t="s">
        <v>32</v>
      </c>
      <c r="AJ82" s="5" t="s">
        <v>233</v>
      </c>
    </row>
    <row r="83" spans="2:36" s="45" customFormat="1" ht="38.25">
      <c r="B83" s="44" t="s">
        <v>46</v>
      </c>
      <c r="C83" s="46" t="s">
        <v>109</v>
      </c>
      <c r="D83" s="59" t="s">
        <v>92</v>
      </c>
      <c r="E83" s="61" t="s">
        <v>140</v>
      </c>
      <c r="F83" s="48" t="s">
        <v>137</v>
      </c>
      <c r="G83" s="62">
        <v>100</v>
      </c>
      <c r="H83" s="62">
        <v>1</v>
      </c>
      <c r="I83" s="62">
        <v>100</v>
      </c>
      <c r="J83" s="62">
        <v>1</v>
      </c>
      <c r="K83" s="62">
        <v>100</v>
      </c>
      <c r="L83" s="62">
        <v>1</v>
      </c>
      <c r="M83" s="62">
        <v>100</v>
      </c>
      <c r="N83" s="62">
        <v>1</v>
      </c>
      <c r="O83" s="62">
        <v>100</v>
      </c>
      <c r="P83" s="62">
        <v>1</v>
      </c>
      <c r="Q83" s="62">
        <v>90</v>
      </c>
      <c r="R83" s="62">
        <v>1</v>
      </c>
      <c r="S83" s="62">
        <v>100</v>
      </c>
      <c r="T83" s="62">
        <v>1</v>
      </c>
      <c r="U83" s="62">
        <v>90</v>
      </c>
      <c r="V83" s="62">
        <v>1</v>
      </c>
      <c r="W83" s="62">
        <v>90</v>
      </c>
      <c r="X83" s="62">
        <v>1</v>
      </c>
      <c r="Y83" s="62">
        <v>95</v>
      </c>
      <c r="Z83" s="62">
        <v>1</v>
      </c>
      <c r="AA83" s="62">
        <v>80</v>
      </c>
      <c r="AB83" s="62">
        <v>1</v>
      </c>
      <c r="AC83" s="62">
        <v>90</v>
      </c>
      <c r="AD83" s="62">
        <v>1</v>
      </c>
      <c r="AE83" s="62">
        <v>95</v>
      </c>
      <c r="AF83" s="62">
        <v>1</v>
      </c>
      <c r="AG83" s="62">
        <v>80</v>
      </c>
      <c r="AH83" s="62">
        <v>1</v>
      </c>
      <c r="AI83" s="50" t="s">
        <v>32</v>
      </c>
      <c r="AJ83" s="45" t="s">
        <v>234</v>
      </c>
    </row>
    <row r="84" spans="1:36" ht="25.5">
      <c r="A84" s="1" t="s">
        <v>18</v>
      </c>
      <c r="B84" s="1"/>
      <c r="C84" s="8" t="s">
        <v>110</v>
      </c>
      <c r="D84" s="29"/>
      <c r="E84" s="27" t="s">
        <v>134</v>
      </c>
      <c r="F84" s="35" t="s">
        <v>135</v>
      </c>
      <c r="G84" s="34">
        <f>(G85+G86)/2</f>
        <v>100</v>
      </c>
      <c r="H84" s="34">
        <v>6</v>
      </c>
      <c r="I84" s="34">
        <f aca="true" t="shared" si="36" ref="I84:AG84">(I85+I86)/2</f>
        <v>100</v>
      </c>
      <c r="J84" s="34">
        <v>6</v>
      </c>
      <c r="K84" s="34">
        <f t="shared" si="36"/>
        <v>100</v>
      </c>
      <c r="L84" s="34">
        <v>6</v>
      </c>
      <c r="M84" s="34">
        <f t="shared" si="36"/>
        <v>100</v>
      </c>
      <c r="N84" s="34">
        <v>6</v>
      </c>
      <c r="O84" s="34">
        <f t="shared" si="36"/>
        <v>100</v>
      </c>
      <c r="P84" s="34">
        <v>6</v>
      </c>
      <c r="Q84" s="34">
        <f t="shared" si="36"/>
        <v>85</v>
      </c>
      <c r="R84" s="34">
        <v>6</v>
      </c>
      <c r="S84" s="34">
        <f t="shared" si="36"/>
        <v>95</v>
      </c>
      <c r="T84" s="34">
        <v>6</v>
      </c>
      <c r="U84" s="34">
        <f t="shared" si="36"/>
        <v>95</v>
      </c>
      <c r="V84" s="34">
        <v>6</v>
      </c>
      <c r="W84" s="34">
        <f t="shared" si="36"/>
        <v>85</v>
      </c>
      <c r="X84" s="34">
        <v>6</v>
      </c>
      <c r="Y84" s="34">
        <f t="shared" si="36"/>
        <v>92.5</v>
      </c>
      <c r="Z84" s="34">
        <v>6</v>
      </c>
      <c r="AA84" s="34">
        <f t="shared" si="36"/>
        <v>65</v>
      </c>
      <c r="AB84" s="34">
        <v>6</v>
      </c>
      <c r="AC84" s="34">
        <f t="shared" si="36"/>
        <v>85</v>
      </c>
      <c r="AD84" s="34">
        <v>6</v>
      </c>
      <c r="AE84" s="34">
        <f t="shared" si="36"/>
        <v>92.5</v>
      </c>
      <c r="AF84" s="34">
        <v>6</v>
      </c>
      <c r="AG84" s="34">
        <f t="shared" si="36"/>
        <v>70</v>
      </c>
      <c r="AH84" s="34">
        <v>6</v>
      </c>
      <c r="AI84" s="40" t="s">
        <v>201</v>
      </c>
      <c r="AJ84" s="5" t="s">
        <v>261</v>
      </c>
    </row>
    <row r="85" spans="1:36" ht="12.75">
      <c r="A85" s="1"/>
      <c r="B85" s="1"/>
      <c r="C85" s="8"/>
      <c r="D85" s="29"/>
      <c r="E85" s="4" t="s">
        <v>56</v>
      </c>
      <c r="F85" s="4" t="s">
        <v>129</v>
      </c>
      <c r="G85" s="22">
        <v>100</v>
      </c>
      <c r="H85" s="22">
        <v>1</v>
      </c>
      <c r="I85" s="22">
        <v>100</v>
      </c>
      <c r="J85" s="22">
        <v>1</v>
      </c>
      <c r="K85" s="22">
        <v>100</v>
      </c>
      <c r="L85" s="22">
        <v>1</v>
      </c>
      <c r="M85" s="22">
        <v>100</v>
      </c>
      <c r="N85" s="22">
        <v>1</v>
      </c>
      <c r="O85" s="22">
        <v>100</v>
      </c>
      <c r="P85" s="22">
        <v>1</v>
      </c>
      <c r="Q85" s="22">
        <v>90</v>
      </c>
      <c r="R85" s="22">
        <v>1</v>
      </c>
      <c r="S85" s="22">
        <v>95</v>
      </c>
      <c r="T85" s="22">
        <v>1</v>
      </c>
      <c r="U85" s="22">
        <v>95</v>
      </c>
      <c r="V85" s="22">
        <v>1</v>
      </c>
      <c r="W85" s="22">
        <v>90</v>
      </c>
      <c r="X85" s="22">
        <v>1</v>
      </c>
      <c r="Y85" s="22">
        <v>95</v>
      </c>
      <c r="Z85" s="22">
        <v>1</v>
      </c>
      <c r="AA85" s="22">
        <v>80</v>
      </c>
      <c r="AB85" s="22">
        <v>1</v>
      </c>
      <c r="AC85" s="22">
        <v>90</v>
      </c>
      <c r="AD85" s="22">
        <v>1</v>
      </c>
      <c r="AE85" s="22">
        <v>95</v>
      </c>
      <c r="AF85" s="22">
        <v>1</v>
      </c>
      <c r="AG85" s="22">
        <v>70</v>
      </c>
      <c r="AH85" s="22">
        <v>1</v>
      </c>
      <c r="AI85" s="41" t="s">
        <v>32</v>
      </c>
      <c r="AJ85" s="5" t="s">
        <v>235</v>
      </c>
    </row>
    <row r="86" spans="1:36" s="45" customFormat="1" ht="12.75">
      <c r="A86" s="58"/>
      <c r="B86" s="58"/>
      <c r="C86" s="59"/>
      <c r="D86" s="59"/>
      <c r="E86" s="48" t="s">
        <v>63</v>
      </c>
      <c r="F86" s="60" t="s">
        <v>131</v>
      </c>
      <c r="G86" s="49">
        <v>100</v>
      </c>
      <c r="H86" s="49">
        <v>1</v>
      </c>
      <c r="I86" s="49">
        <v>100</v>
      </c>
      <c r="J86" s="49">
        <v>1</v>
      </c>
      <c r="K86" s="49">
        <v>100</v>
      </c>
      <c r="L86" s="49">
        <v>1</v>
      </c>
      <c r="M86" s="49">
        <v>100</v>
      </c>
      <c r="N86" s="49">
        <v>1</v>
      </c>
      <c r="O86" s="49">
        <v>100</v>
      </c>
      <c r="P86" s="49">
        <v>1</v>
      </c>
      <c r="Q86" s="49">
        <v>80</v>
      </c>
      <c r="R86" s="49">
        <v>1</v>
      </c>
      <c r="S86" s="49">
        <v>95</v>
      </c>
      <c r="T86" s="49">
        <v>1</v>
      </c>
      <c r="U86" s="49">
        <v>95</v>
      </c>
      <c r="V86" s="49">
        <v>1</v>
      </c>
      <c r="W86" s="49">
        <v>80</v>
      </c>
      <c r="X86" s="49">
        <v>1</v>
      </c>
      <c r="Y86" s="49">
        <v>90</v>
      </c>
      <c r="Z86" s="49">
        <v>1</v>
      </c>
      <c r="AA86" s="49">
        <v>50</v>
      </c>
      <c r="AB86" s="49">
        <v>1</v>
      </c>
      <c r="AC86" s="49">
        <v>80</v>
      </c>
      <c r="AD86" s="49">
        <v>1</v>
      </c>
      <c r="AE86" s="49">
        <v>90</v>
      </c>
      <c r="AF86" s="49">
        <v>1</v>
      </c>
      <c r="AG86" s="49">
        <v>70</v>
      </c>
      <c r="AH86" s="20">
        <v>1</v>
      </c>
      <c r="AI86" s="41" t="s">
        <v>32</v>
      </c>
      <c r="AJ86" s="5" t="s">
        <v>235</v>
      </c>
    </row>
    <row r="87" spans="1:36" ht="25.5">
      <c r="A87" s="1" t="s">
        <v>20</v>
      </c>
      <c r="B87" s="1"/>
      <c r="C87" s="8" t="s">
        <v>111</v>
      </c>
      <c r="D87" s="29"/>
      <c r="E87" s="19" t="s">
        <v>157</v>
      </c>
      <c r="F87" s="18" t="s">
        <v>137</v>
      </c>
      <c r="G87" s="24">
        <f>(G89+G91+G93)/3</f>
        <v>83.33333333333333</v>
      </c>
      <c r="H87" s="24">
        <v>6</v>
      </c>
      <c r="I87" s="24">
        <f aca="true" t="shared" si="37" ref="I87:AG87">(I89+I91+I93)/3</f>
        <v>83.33333333333333</v>
      </c>
      <c r="J87" s="24">
        <v>6</v>
      </c>
      <c r="K87" s="24">
        <f t="shared" si="37"/>
        <v>83.33333333333333</v>
      </c>
      <c r="L87" s="24">
        <v>6</v>
      </c>
      <c r="M87" s="24">
        <f t="shared" si="37"/>
        <v>90</v>
      </c>
      <c r="N87" s="24">
        <v>6</v>
      </c>
      <c r="O87" s="24">
        <f t="shared" si="37"/>
        <v>90</v>
      </c>
      <c r="P87" s="24">
        <v>6</v>
      </c>
      <c r="Q87" s="24">
        <f t="shared" si="37"/>
        <v>75</v>
      </c>
      <c r="R87" s="24">
        <v>6</v>
      </c>
      <c r="S87" s="24">
        <f t="shared" si="37"/>
        <v>70</v>
      </c>
      <c r="T87" s="24">
        <v>6</v>
      </c>
      <c r="U87" s="24">
        <f t="shared" si="37"/>
        <v>70</v>
      </c>
      <c r="V87" s="24">
        <v>6</v>
      </c>
      <c r="W87" s="24">
        <f t="shared" si="37"/>
        <v>70</v>
      </c>
      <c r="X87" s="24">
        <v>6</v>
      </c>
      <c r="Y87" s="24">
        <f t="shared" si="37"/>
        <v>80</v>
      </c>
      <c r="Z87" s="24">
        <v>6</v>
      </c>
      <c r="AA87" s="24">
        <f t="shared" si="37"/>
        <v>70</v>
      </c>
      <c r="AB87" s="24">
        <v>6</v>
      </c>
      <c r="AC87" s="24">
        <f t="shared" si="37"/>
        <v>70</v>
      </c>
      <c r="AD87" s="24">
        <v>6</v>
      </c>
      <c r="AE87" s="24">
        <f t="shared" si="37"/>
        <v>80</v>
      </c>
      <c r="AF87" s="24">
        <v>6</v>
      </c>
      <c r="AG87" s="24">
        <f t="shared" si="37"/>
        <v>80</v>
      </c>
      <c r="AH87" s="24">
        <v>6</v>
      </c>
      <c r="AI87" s="40" t="s">
        <v>201</v>
      </c>
      <c r="AJ87" s="13" t="s">
        <v>249</v>
      </c>
    </row>
    <row r="88" spans="1:36" ht="25.5">
      <c r="A88" s="1" t="s">
        <v>19</v>
      </c>
      <c r="B88" s="1"/>
      <c r="C88" s="8" t="s">
        <v>111</v>
      </c>
      <c r="D88" s="28" t="s">
        <v>92</v>
      </c>
      <c r="E88" s="19" t="s">
        <v>157</v>
      </c>
      <c r="F88" s="18" t="s">
        <v>137</v>
      </c>
      <c r="G88" s="24">
        <f>(G90+G92+G94)/3</f>
        <v>90</v>
      </c>
      <c r="H88" s="24">
        <v>6</v>
      </c>
      <c r="I88" s="24">
        <f aca="true" t="shared" si="38" ref="I88:AG88">(I90+I92+I94)/3</f>
        <v>90</v>
      </c>
      <c r="J88" s="24">
        <v>6</v>
      </c>
      <c r="K88" s="24">
        <f t="shared" si="38"/>
        <v>90</v>
      </c>
      <c r="L88" s="24">
        <v>6</v>
      </c>
      <c r="M88" s="24">
        <f t="shared" si="38"/>
        <v>100</v>
      </c>
      <c r="N88" s="24">
        <v>6</v>
      </c>
      <c r="O88" s="24">
        <f t="shared" si="38"/>
        <v>100</v>
      </c>
      <c r="P88" s="24">
        <v>6</v>
      </c>
      <c r="Q88" s="24">
        <f t="shared" si="38"/>
        <v>85</v>
      </c>
      <c r="R88" s="24">
        <v>6</v>
      </c>
      <c r="S88" s="24">
        <f t="shared" si="38"/>
        <v>100</v>
      </c>
      <c r="T88" s="24">
        <v>6</v>
      </c>
      <c r="U88" s="24">
        <f t="shared" si="38"/>
        <v>95</v>
      </c>
      <c r="V88" s="24">
        <v>6</v>
      </c>
      <c r="W88" s="24">
        <f t="shared" si="38"/>
        <v>85</v>
      </c>
      <c r="X88" s="24">
        <v>6</v>
      </c>
      <c r="Y88" s="24">
        <f t="shared" si="38"/>
        <v>90</v>
      </c>
      <c r="Z88" s="24">
        <v>6</v>
      </c>
      <c r="AA88" s="24">
        <f t="shared" si="38"/>
        <v>85</v>
      </c>
      <c r="AB88" s="24">
        <v>6</v>
      </c>
      <c r="AC88" s="24">
        <f t="shared" si="38"/>
        <v>85</v>
      </c>
      <c r="AD88" s="24">
        <v>6</v>
      </c>
      <c r="AE88" s="24">
        <f t="shared" si="38"/>
        <v>90</v>
      </c>
      <c r="AF88" s="24">
        <v>6</v>
      </c>
      <c r="AG88" s="24">
        <f t="shared" si="38"/>
        <v>85</v>
      </c>
      <c r="AH88" s="24">
        <v>6</v>
      </c>
      <c r="AI88" s="40" t="s">
        <v>201</v>
      </c>
      <c r="AJ88" s="13" t="s">
        <v>260</v>
      </c>
    </row>
    <row r="89" spans="2:36" ht="25.5">
      <c r="B89" s="2" t="s">
        <v>47</v>
      </c>
      <c r="C89" s="8" t="s">
        <v>112</v>
      </c>
      <c r="D89" s="28" t="s">
        <v>114</v>
      </c>
      <c r="E89" s="7" t="s">
        <v>136</v>
      </c>
      <c r="F89" s="4" t="s">
        <v>137</v>
      </c>
      <c r="G89" s="25">
        <v>90</v>
      </c>
      <c r="H89" s="25">
        <v>1</v>
      </c>
      <c r="I89" s="25">
        <v>90</v>
      </c>
      <c r="J89" s="25">
        <v>1</v>
      </c>
      <c r="K89" s="25">
        <v>90</v>
      </c>
      <c r="L89" s="25">
        <v>1</v>
      </c>
      <c r="M89" s="25">
        <v>100</v>
      </c>
      <c r="N89" s="25">
        <v>1</v>
      </c>
      <c r="O89" s="25">
        <v>100</v>
      </c>
      <c r="P89" s="25">
        <v>1</v>
      </c>
      <c r="Q89" s="25">
        <v>75</v>
      </c>
      <c r="R89" s="25">
        <v>1</v>
      </c>
      <c r="S89" s="25">
        <v>70</v>
      </c>
      <c r="T89" s="25">
        <v>1</v>
      </c>
      <c r="U89" s="25">
        <v>70</v>
      </c>
      <c r="V89" s="25">
        <v>1</v>
      </c>
      <c r="W89" s="25">
        <v>70</v>
      </c>
      <c r="X89" s="25">
        <v>1</v>
      </c>
      <c r="Y89" s="25">
        <v>80</v>
      </c>
      <c r="Z89" s="25">
        <v>1</v>
      </c>
      <c r="AA89" s="25">
        <v>70</v>
      </c>
      <c r="AB89" s="25">
        <v>1</v>
      </c>
      <c r="AC89" s="25">
        <v>70</v>
      </c>
      <c r="AD89" s="25">
        <v>1</v>
      </c>
      <c r="AE89" s="25">
        <v>80</v>
      </c>
      <c r="AF89" s="25">
        <v>1</v>
      </c>
      <c r="AG89" s="25">
        <v>80</v>
      </c>
      <c r="AH89" s="25">
        <v>1</v>
      </c>
      <c r="AI89" s="43" t="s">
        <v>32</v>
      </c>
      <c r="AJ89" s="9" t="s">
        <v>236</v>
      </c>
    </row>
    <row r="90" spans="2:36" s="10" customFormat="1" ht="25.5">
      <c r="B90" s="2" t="s">
        <v>48</v>
      </c>
      <c r="C90" s="8" t="s">
        <v>112</v>
      </c>
      <c r="D90" s="28" t="s">
        <v>115</v>
      </c>
      <c r="E90" s="7" t="s">
        <v>136</v>
      </c>
      <c r="F90" s="4" t="s">
        <v>137</v>
      </c>
      <c r="G90" s="25">
        <v>90</v>
      </c>
      <c r="H90" s="25">
        <v>1</v>
      </c>
      <c r="I90" s="25">
        <v>90</v>
      </c>
      <c r="J90" s="25">
        <v>1</v>
      </c>
      <c r="K90" s="25">
        <v>90</v>
      </c>
      <c r="L90" s="25">
        <v>1</v>
      </c>
      <c r="M90" s="25">
        <v>100</v>
      </c>
      <c r="N90" s="25">
        <v>1</v>
      </c>
      <c r="O90" s="25">
        <v>100</v>
      </c>
      <c r="P90" s="25">
        <v>1</v>
      </c>
      <c r="Q90" s="25">
        <v>85</v>
      </c>
      <c r="R90" s="25">
        <v>1</v>
      </c>
      <c r="S90" s="25">
        <v>100</v>
      </c>
      <c r="T90" s="25">
        <v>1</v>
      </c>
      <c r="U90" s="25">
        <v>95</v>
      </c>
      <c r="V90" s="25">
        <v>1</v>
      </c>
      <c r="W90" s="25">
        <v>85</v>
      </c>
      <c r="X90" s="25">
        <v>1</v>
      </c>
      <c r="Y90" s="25">
        <v>90</v>
      </c>
      <c r="Z90" s="25">
        <v>1</v>
      </c>
      <c r="AA90" s="25">
        <v>85</v>
      </c>
      <c r="AB90" s="25">
        <v>1</v>
      </c>
      <c r="AC90" s="25">
        <v>85</v>
      </c>
      <c r="AD90" s="25">
        <v>1</v>
      </c>
      <c r="AE90" s="25">
        <v>90</v>
      </c>
      <c r="AF90" s="25">
        <v>1</v>
      </c>
      <c r="AG90" s="25">
        <v>85</v>
      </c>
      <c r="AH90" s="25">
        <v>1</v>
      </c>
      <c r="AI90" s="41" t="s">
        <v>32</v>
      </c>
      <c r="AJ90" s="9" t="s">
        <v>237</v>
      </c>
    </row>
    <row r="91" spans="2:36" s="10" customFormat="1" ht="25.5">
      <c r="B91" s="2" t="s">
        <v>40</v>
      </c>
      <c r="C91" s="8" t="s">
        <v>112</v>
      </c>
      <c r="D91" s="28" t="s">
        <v>116</v>
      </c>
      <c r="E91" s="7" t="s">
        <v>136</v>
      </c>
      <c r="F91" s="4" t="s">
        <v>137</v>
      </c>
      <c r="G91" s="25">
        <v>70</v>
      </c>
      <c r="H91" s="25">
        <v>1</v>
      </c>
      <c r="I91" s="25">
        <v>70</v>
      </c>
      <c r="J91" s="25">
        <v>1</v>
      </c>
      <c r="K91" s="25">
        <v>70</v>
      </c>
      <c r="L91" s="25">
        <v>1</v>
      </c>
      <c r="M91" s="25">
        <v>70</v>
      </c>
      <c r="N91" s="25">
        <v>1</v>
      </c>
      <c r="O91" s="25">
        <v>70</v>
      </c>
      <c r="P91" s="25">
        <v>1</v>
      </c>
      <c r="Q91" s="25">
        <v>75</v>
      </c>
      <c r="R91" s="25">
        <v>1</v>
      </c>
      <c r="S91" s="25">
        <v>70</v>
      </c>
      <c r="T91" s="25">
        <v>1</v>
      </c>
      <c r="U91" s="25">
        <v>70</v>
      </c>
      <c r="V91" s="25">
        <v>1</v>
      </c>
      <c r="W91" s="25">
        <v>70</v>
      </c>
      <c r="X91" s="25">
        <v>1</v>
      </c>
      <c r="Y91" s="25">
        <v>80</v>
      </c>
      <c r="Z91" s="25">
        <v>1</v>
      </c>
      <c r="AA91" s="25">
        <v>70</v>
      </c>
      <c r="AB91" s="25">
        <v>1</v>
      </c>
      <c r="AC91" s="25">
        <v>70</v>
      </c>
      <c r="AD91" s="25">
        <v>1</v>
      </c>
      <c r="AE91" s="25">
        <v>80</v>
      </c>
      <c r="AF91" s="25">
        <v>1</v>
      </c>
      <c r="AG91" s="25">
        <v>80</v>
      </c>
      <c r="AH91" s="25">
        <v>1</v>
      </c>
      <c r="AI91" s="41" t="s">
        <v>32</v>
      </c>
      <c r="AJ91" s="10" t="s">
        <v>238</v>
      </c>
    </row>
    <row r="92" spans="2:36" s="10" customFormat="1" ht="25.5">
      <c r="B92" s="2" t="s">
        <v>49</v>
      </c>
      <c r="C92" s="8" t="s">
        <v>112</v>
      </c>
      <c r="D92" s="28" t="s">
        <v>117</v>
      </c>
      <c r="E92" s="7" t="s">
        <v>136</v>
      </c>
      <c r="F92" s="4" t="s">
        <v>137</v>
      </c>
      <c r="G92" s="25">
        <v>90</v>
      </c>
      <c r="H92" s="25">
        <v>1</v>
      </c>
      <c r="I92" s="25">
        <v>90</v>
      </c>
      <c r="J92" s="25">
        <v>1</v>
      </c>
      <c r="K92" s="25">
        <v>90</v>
      </c>
      <c r="L92" s="25">
        <v>1</v>
      </c>
      <c r="M92" s="25">
        <v>100</v>
      </c>
      <c r="N92" s="25">
        <v>1</v>
      </c>
      <c r="O92" s="25">
        <v>100</v>
      </c>
      <c r="P92" s="25">
        <v>1</v>
      </c>
      <c r="Q92" s="25">
        <v>85</v>
      </c>
      <c r="R92" s="25">
        <v>1</v>
      </c>
      <c r="S92" s="25">
        <v>100</v>
      </c>
      <c r="T92" s="25">
        <v>1</v>
      </c>
      <c r="U92" s="25">
        <v>95</v>
      </c>
      <c r="V92" s="25">
        <v>1</v>
      </c>
      <c r="W92" s="25">
        <v>85</v>
      </c>
      <c r="X92" s="25">
        <v>1</v>
      </c>
      <c r="Y92" s="25">
        <v>90</v>
      </c>
      <c r="Z92" s="25">
        <v>1</v>
      </c>
      <c r="AA92" s="25">
        <v>85</v>
      </c>
      <c r="AB92" s="25">
        <v>1</v>
      </c>
      <c r="AC92" s="25">
        <v>85</v>
      </c>
      <c r="AD92" s="25">
        <v>1</v>
      </c>
      <c r="AE92" s="25">
        <v>90</v>
      </c>
      <c r="AF92" s="25">
        <v>1</v>
      </c>
      <c r="AG92" s="25">
        <v>85</v>
      </c>
      <c r="AH92" s="25">
        <v>1</v>
      </c>
      <c r="AI92" s="41" t="s">
        <v>32</v>
      </c>
      <c r="AJ92" s="10" t="s">
        <v>257</v>
      </c>
    </row>
    <row r="93" spans="2:36" s="10" customFormat="1" ht="25.5">
      <c r="B93" s="14" t="s">
        <v>30</v>
      </c>
      <c r="C93" s="8" t="s">
        <v>113</v>
      </c>
      <c r="D93" s="32"/>
      <c r="E93" s="7" t="s">
        <v>136</v>
      </c>
      <c r="F93" s="4" t="s">
        <v>137</v>
      </c>
      <c r="G93" s="25">
        <v>90</v>
      </c>
      <c r="H93" s="25">
        <v>1</v>
      </c>
      <c r="I93" s="25">
        <v>90</v>
      </c>
      <c r="J93" s="25">
        <v>1</v>
      </c>
      <c r="K93" s="25">
        <v>90</v>
      </c>
      <c r="L93" s="25">
        <v>1</v>
      </c>
      <c r="M93" s="25">
        <v>100</v>
      </c>
      <c r="N93" s="25">
        <v>1</v>
      </c>
      <c r="O93" s="25">
        <v>100</v>
      </c>
      <c r="P93" s="25">
        <v>1</v>
      </c>
      <c r="Q93" s="25">
        <v>75</v>
      </c>
      <c r="R93" s="25">
        <v>1</v>
      </c>
      <c r="S93" s="25">
        <v>70</v>
      </c>
      <c r="T93" s="25">
        <v>1</v>
      </c>
      <c r="U93" s="25">
        <v>70</v>
      </c>
      <c r="V93" s="25">
        <v>1</v>
      </c>
      <c r="W93" s="25">
        <v>70</v>
      </c>
      <c r="X93" s="25">
        <v>1</v>
      </c>
      <c r="Y93" s="25">
        <v>80</v>
      </c>
      <c r="Z93" s="25">
        <v>1</v>
      </c>
      <c r="AA93" s="25">
        <v>70</v>
      </c>
      <c r="AB93" s="25">
        <v>1</v>
      </c>
      <c r="AC93" s="25">
        <v>70</v>
      </c>
      <c r="AD93" s="25">
        <v>1</v>
      </c>
      <c r="AE93" s="25">
        <v>80</v>
      </c>
      <c r="AF93" s="25">
        <v>1</v>
      </c>
      <c r="AG93" s="25">
        <v>80</v>
      </c>
      <c r="AH93" s="25">
        <v>1</v>
      </c>
      <c r="AI93" s="41" t="s">
        <v>32</v>
      </c>
      <c r="AJ93" s="10" t="s">
        <v>258</v>
      </c>
    </row>
    <row r="94" spans="2:36" s="69" customFormat="1" ht="25.5">
      <c r="B94" s="70" t="s">
        <v>31</v>
      </c>
      <c r="C94" s="46" t="s">
        <v>113</v>
      </c>
      <c r="D94" s="59" t="s">
        <v>92</v>
      </c>
      <c r="E94" s="61" t="s">
        <v>136</v>
      </c>
      <c r="F94" s="48" t="s">
        <v>137</v>
      </c>
      <c r="G94" s="62">
        <v>90</v>
      </c>
      <c r="H94" s="62">
        <v>1</v>
      </c>
      <c r="I94" s="62">
        <v>90</v>
      </c>
      <c r="J94" s="62">
        <v>1</v>
      </c>
      <c r="K94" s="62">
        <v>90</v>
      </c>
      <c r="L94" s="62">
        <v>1</v>
      </c>
      <c r="M94" s="62">
        <v>100</v>
      </c>
      <c r="N94" s="62">
        <v>1</v>
      </c>
      <c r="O94" s="62">
        <v>100</v>
      </c>
      <c r="P94" s="62">
        <v>1</v>
      </c>
      <c r="Q94" s="62">
        <v>85</v>
      </c>
      <c r="R94" s="62">
        <v>1</v>
      </c>
      <c r="S94" s="62">
        <v>100</v>
      </c>
      <c r="T94" s="62">
        <v>1</v>
      </c>
      <c r="U94" s="62">
        <v>95</v>
      </c>
      <c r="V94" s="62">
        <v>1</v>
      </c>
      <c r="W94" s="62">
        <v>85</v>
      </c>
      <c r="X94" s="62">
        <v>1</v>
      </c>
      <c r="Y94" s="62">
        <v>90</v>
      </c>
      <c r="Z94" s="62">
        <v>1</v>
      </c>
      <c r="AA94" s="62">
        <v>85</v>
      </c>
      <c r="AB94" s="62">
        <v>1</v>
      </c>
      <c r="AC94" s="62">
        <v>85</v>
      </c>
      <c r="AD94" s="62">
        <v>1</v>
      </c>
      <c r="AE94" s="62">
        <v>90</v>
      </c>
      <c r="AF94" s="62">
        <v>1</v>
      </c>
      <c r="AG94" s="62">
        <v>85</v>
      </c>
      <c r="AH94" s="62">
        <v>1</v>
      </c>
      <c r="AI94" s="50" t="s">
        <v>32</v>
      </c>
      <c r="AJ94" s="69" t="s">
        <v>259</v>
      </c>
    </row>
    <row r="95" spans="1:36" s="10" customFormat="1" ht="25.5">
      <c r="A95" s="15" t="s">
        <v>67</v>
      </c>
      <c r="B95" s="14"/>
      <c r="C95" s="8" t="s">
        <v>118</v>
      </c>
      <c r="D95" s="32"/>
      <c r="E95" s="27" t="s">
        <v>134</v>
      </c>
      <c r="F95" s="35" t="s">
        <v>135</v>
      </c>
      <c r="G95" s="39">
        <f aca="true" t="shared" si="39" ref="G95:G102">I95</f>
        <v>94.30555555555554</v>
      </c>
      <c r="H95" s="38">
        <v>7</v>
      </c>
      <c r="I95" s="39">
        <f>(I96+I97+I98)/3</f>
        <v>94.30555555555554</v>
      </c>
      <c r="J95" s="39">
        <v>6</v>
      </c>
      <c r="K95" s="39">
        <f>(K96+K97+K98)/3</f>
        <v>100</v>
      </c>
      <c r="L95" s="39">
        <v>6</v>
      </c>
      <c r="M95" s="39">
        <f>(M96+M97+M98)/3</f>
        <v>98.47222222222223</v>
      </c>
      <c r="N95" s="39">
        <v>6</v>
      </c>
      <c r="O95" s="39">
        <f>(O96+O97+O98)/3</f>
        <v>97.77777777777777</v>
      </c>
      <c r="P95" s="39">
        <v>6</v>
      </c>
      <c r="Q95" s="39">
        <f>(Q96+Q97+Q98)/3</f>
        <v>79.58333333333333</v>
      </c>
      <c r="R95" s="39">
        <v>6</v>
      </c>
      <c r="S95" s="39">
        <f>(S96+S97+S98)/3</f>
        <v>88.47222222222223</v>
      </c>
      <c r="T95" s="39">
        <v>6</v>
      </c>
      <c r="U95" s="39">
        <f>(U96+U97+U98)/3</f>
        <v>81.25</v>
      </c>
      <c r="V95" s="39">
        <v>6</v>
      </c>
      <c r="W95" s="39">
        <f>(W96+W97+W98)/3</f>
        <v>80.69444444444446</v>
      </c>
      <c r="X95" s="39">
        <v>6</v>
      </c>
      <c r="Y95" s="39">
        <f>(Y96+Y97+Y98)/3</f>
        <v>78.05555555555556</v>
      </c>
      <c r="Z95" s="39">
        <v>6</v>
      </c>
      <c r="AA95" s="39">
        <f>(AA96+AA97+AA98)/3</f>
        <v>60.55555555555555</v>
      </c>
      <c r="AB95" s="39">
        <v>6</v>
      </c>
      <c r="AC95" s="39">
        <f>(AC96+AC97+AC98)/3</f>
        <v>78.6111111111111</v>
      </c>
      <c r="AD95" s="39">
        <v>6</v>
      </c>
      <c r="AE95" s="39">
        <f>(AE96+AE97+AE98)/3</f>
        <v>84.44444444444446</v>
      </c>
      <c r="AF95" s="39">
        <v>6</v>
      </c>
      <c r="AG95" s="39">
        <f>(AG96+AG97+AG98)/3</f>
        <v>70.34722222222223</v>
      </c>
      <c r="AH95" s="39">
        <v>6</v>
      </c>
      <c r="AI95" s="40" t="s">
        <v>201</v>
      </c>
      <c r="AJ95" s="5" t="s">
        <v>250</v>
      </c>
    </row>
    <row r="96" spans="1:36" s="10" customFormat="1" ht="12.75">
      <c r="A96" s="15"/>
      <c r="B96" s="14"/>
      <c r="C96" s="8"/>
      <c r="D96" s="32"/>
      <c r="E96" s="4" t="s">
        <v>56</v>
      </c>
      <c r="F96" s="4" t="s">
        <v>129</v>
      </c>
      <c r="G96" s="39">
        <f t="shared" si="39"/>
        <v>95.83333333333333</v>
      </c>
      <c r="H96" s="38">
        <v>7</v>
      </c>
      <c r="I96" s="22">
        <f>(I100+I103+I115)/3</f>
        <v>95.83333333333333</v>
      </c>
      <c r="J96" s="22">
        <v>6</v>
      </c>
      <c r="K96" s="22">
        <f>(K100+K103+K115)/3</f>
        <v>100</v>
      </c>
      <c r="L96" s="22">
        <v>6</v>
      </c>
      <c r="M96" s="22">
        <f>(M100+M103+M115)/3</f>
        <v>96.66666666666667</v>
      </c>
      <c r="N96" s="22">
        <v>6</v>
      </c>
      <c r="O96" s="22">
        <f>(O100+O103+O115)/3</f>
        <v>95.83333333333333</v>
      </c>
      <c r="P96" s="22">
        <v>6</v>
      </c>
      <c r="Q96" s="22">
        <f>(Q100+Q103+Q115)/3</f>
        <v>69.58333333333333</v>
      </c>
      <c r="R96" s="22">
        <v>6</v>
      </c>
      <c r="S96" s="22">
        <f>(S100+S103+S115)/3</f>
        <v>76.25</v>
      </c>
      <c r="T96" s="22">
        <v>6</v>
      </c>
      <c r="U96" s="22">
        <f>(U100+U103+U115)/3</f>
        <v>68.75</v>
      </c>
      <c r="V96" s="22">
        <v>6</v>
      </c>
      <c r="W96" s="22">
        <f>(W100+W103+W115)/3</f>
        <v>70.41666666666667</v>
      </c>
      <c r="X96" s="22">
        <v>6</v>
      </c>
      <c r="Y96" s="22">
        <f>(Y100+Y103+Y115)/3</f>
        <v>80</v>
      </c>
      <c r="Z96" s="22">
        <v>6</v>
      </c>
      <c r="AA96" s="22">
        <f>(AA100+AA103+AA115)/3</f>
        <v>54.166666666666664</v>
      </c>
      <c r="AB96" s="22">
        <v>6</v>
      </c>
      <c r="AC96" s="22">
        <f>(AC100+AC103+AC115)/3</f>
        <v>65.83333333333333</v>
      </c>
      <c r="AD96" s="22">
        <v>6</v>
      </c>
      <c r="AE96" s="22">
        <f>(AE100+AE103+AE115)/3</f>
        <v>76.66666666666667</v>
      </c>
      <c r="AF96" s="22">
        <v>6</v>
      </c>
      <c r="AG96" s="22">
        <f>(AG100+AG103+AG115)/3</f>
        <v>60.833333333333336</v>
      </c>
      <c r="AH96" s="22">
        <v>6</v>
      </c>
      <c r="AI96" s="40" t="s">
        <v>201</v>
      </c>
      <c r="AJ96" s="5" t="s">
        <v>249</v>
      </c>
    </row>
    <row r="97" spans="2:36" s="10" customFormat="1" ht="12.75">
      <c r="B97" s="14"/>
      <c r="C97" s="32"/>
      <c r="D97" s="32"/>
      <c r="E97" s="4" t="s">
        <v>34</v>
      </c>
      <c r="F97" s="26" t="s">
        <v>131</v>
      </c>
      <c r="G97" s="39">
        <f t="shared" si="39"/>
        <v>91.25</v>
      </c>
      <c r="H97" s="38">
        <v>7</v>
      </c>
      <c r="I97" s="22">
        <f>(I104+I116)/2</f>
        <v>91.25</v>
      </c>
      <c r="J97" s="22">
        <v>6</v>
      </c>
      <c r="K97" s="22">
        <f>(K104+K116)/2</f>
        <v>100</v>
      </c>
      <c r="L97" s="22">
        <v>6</v>
      </c>
      <c r="M97" s="22">
        <f>(M104+M116)/2</f>
        <v>98.75</v>
      </c>
      <c r="N97" s="22">
        <v>6</v>
      </c>
      <c r="O97" s="22">
        <f>(O104+O116)/2</f>
        <v>97.5</v>
      </c>
      <c r="P97" s="22">
        <v>6</v>
      </c>
      <c r="Q97" s="22">
        <f>(Q104+Q116)/2</f>
        <v>82.5</v>
      </c>
      <c r="R97" s="22">
        <v>6</v>
      </c>
      <c r="S97" s="22">
        <f>(S104+S116)/2</f>
        <v>92.5</v>
      </c>
      <c r="T97" s="22">
        <v>6</v>
      </c>
      <c r="U97" s="22">
        <f>(U104+U116)/2</f>
        <v>85</v>
      </c>
      <c r="V97" s="22">
        <v>6</v>
      </c>
      <c r="W97" s="22">
        <f>(W104+W116)/2</f>
        <v>85</v>
      </c>
      <c r="X97" s="22">
        <v>6</v>
      </c>
      <c r="Y97" s="22">
        <f>(Y104+Y116)/2</f>
        <v>72.5</v>
      </c>
      <c r="Z97" s="22">
        <v>6</v>
      </c>
      <c r="AA97" s="22">
        <f>(AA104+AA116)/2</f>
        <v>60</v>
      </c>
      <c r="AB97" s="22">
        <v>6</v>
      </c>
      <c r="AC97" s="22">
        <f>(AC104+AC116)/2</f>
        <v>85</v>
      </c>
      <c r="AD97" s="22">
        <v>6</v>
      </c>
      <c r="AE97" s="22">
        <f>(AE104+AE116)/2</f>
        <v>85</v>
      </c>
      <c r="AF97" s="22">
        <v>6</v>
      </c>
      <c r="AG97" s="22">
        <f>(AG104+AG116)/2</f>
        <v>75.625</v>
      </c>
      <c r="AH97" s="22">
        <v>6</v>
      </c>
      <c r="AI97" s="40" t="s">
        <v>201</v>
      </c>
      <c r="AJ97" s="5" t="s">
        <v>249</v>
      </c>
    </row>
    <row r="98" spans="2:46" s="10" customFormat="1" ht="12.75">
      <c r="B98" s="70"/>
      <c r="C98" s="76"/>
      <c r="D98" s="76"/>
      <c r="E98" s="48" t="s">
        <v>58</v>
      </c>
      <c r="F98" s="60" t="s">
        <v>132</v>
      </c>
      <c r="G98" s="39">
        <f t="shared" si="39"/>
        <v>95.83333333333333</v>
      </c>
      <c r="H98" s="38">
        <v>7</v>
      </c>
      <c r="I98" s="49">
        <f>(I101+I105+I117)/3</f>
        <v>95.83333333333333</v>
      </c>
      <c r="J98" s="49">
        <v>6</v>
      </c>
      <c r="K98" s="49">
        <f>(K101+K105+K117)/3</f>
        <v>100</v>
      </c>
      <c r="L98" s="49">
        <v>6</v>
      </c>
      <c r="M98" s="49">
        <f>(M101+M105+M117)/3</f>
        <v>100</v>
      </c>
      <c r="N98" s="49">
        <v>6</v>
      </c>
      <c r="O98" s="49">
        <f>(O101+O105+O117)/3</f>
        <v>100</v>
      </c>
      <c r="P98" s="49">
        <v>6</v>
      </c>
      <c r="Q98" s="49">
        <f>(Q101+Q105+Q117)/3</f>
        <v>86.66666666666667</v>
      </c>
      <c r="R98" s="49">
        <v>6</v>
      </c>
      <c r="S98" s="49">
        <f>(S101+S105+S117)/3</f>
        <v>96.66666666666667</v>
      </c>
      <c r="T98" s="49">
        <v>6</v>
      </c>
      <c r="U98" s="49">
        <f>(U101+U105+U117)/3</f>
        <v>90</v>
      </c>
      <c r="V98" s="49">
        <v>6</v>
      </c>
      <c r="W98" s="49">
        <f>(W101+W105+W117)/3</f>
        <v>86.66666666666667</v>
      </c>
      <c r="X98" s="49">
        <v>6</v>
      </c>
      <c r="Y98" s="49">
        <f>(Y101+Y105+Y117)/3</f>
        <v>81.66666666666667</v>
      </c>
      <c r="Z98" s="49">
        <v>6</v>
      </c>
      <c r="AA98" s="49">
        <f>(AA101+AA105+AA117)/3</f>
        <v>67.5</v>
      </c>
      <c r="AB98" s="49">
        <v>6</v>
      </c>
      <c r="AC98" s="49">
        <f>(AC101+AC105+AC117)/3</f>
        <v>85</v>
      </c>
      <c r="AD98" s="49">
        <v>6</v>
      </c>
      <c r="AE98" s="49">
        <f>(AE101+AE105+AE117)/3</f>
        <v>91.66666666666667</v>
      </c>
      <c r="AF98" s="49">
        <v>6</v>
      </c>
      <c r="AG98" s="49">
        <f>(AG101+AG105+AG117)/3</f>
        <v>74.58333333333333</v>
      </c>
      <c r="AH98" s="49">
        <v>6</v>
      </c>
      <c r="AI98" s="40" t="s">
        <v>201</v>
      </c>
      <c r="AJ98" s="5" t="s">
        <v>249</v>
      </c>
      <c r="AK98" s="69"/>
      <c r="AL98" s="69"/>
      <c r="AM98" s="69"/>
      <c r="AN98" s="69"/>
      <c r="AO98" s="69"/>
      <c r="AP98" s="69"/>
      <c r="AQ98" s="69"/>
      <c r="AR98" s="69"/>
      <c r="AS98" s="69"/>
      <c r="AT98" s="69"/>
    </row>
    <row r="99" spans="2:38" ht="12.75">
      <c r="B99" s="44" t="s">
        <v>21</v>
      </c>
      <c r="C99" s="46" t="s">
        <v>119</v>
      </c>
      <c r="D99" s="47"/>
      <c r="E99" s="73" t="s">
        <v>134</v>
      </c>
      <c r="F99" s="74" t="s">
        <v>135</v>
      </c>
      <c r="G99" s="39">
        <f t="shared" si="39"/>
        <v>100</v>
      </c>
      <c r="H99" s="38">
        <v>7</v>
      </c>
      <c r="I99" s="75">
        <f>(I100+I101)/2</f>
        <v>100</v>
      </c>
      <c r="J99" s="75">
        <v>6</v>
      </c>
      <c r="K99" s="75">
        <f>(K100+K101)/2</f>
        <v>100</v>
      </c>
      <c r="L99" s="75">
        <v>6</v>
      </c>
      <c r="M99" s="75">
        <f>(M100+M101)/2</f>
        <v>95</v>
      </c>
      <c r="N99" s="75">
        <v>6</v>
      </c>
      <c r="O99" s="75">
        <f>(O100+O101)/2</f>
        <v>95</v>
      </c>
      <c r="P99" s="75">
        <v>6</v>
      </c>
      <c r="Q99" s="75">
        <f>(Q100+Q101)/2</f>
        <v>72.5</v>
      </c>
      <c r="R99" s="75">
        <v>6</v>
      </c>
      <c r="S99" s="75">
        <f>(S100+S101)/2</f>
        <v>87.5</v>
      </c>
      <c r="T99" s="75">
        <v>6</v>
      </c>
      <c r="U99" s="75">
        <f>(U100+U101)/2</f>
        <v>72.5</v>
      </c>
      <c r="V99" s="75">
        <v>6</v>
      </c>
      <c r="W99" s="75">
        <f>(W100+W101)/2</f>
        <v>75</v>
      </c>
      <c r="X99" s="75">
        <v>6</v>
      </c>
      <c r="Y99" s="75">
        <f>(Y100+Y101)/2</f>
        <v>100</v>
      </c>
      <c r="Z99" s="75">
        <v>6</v>
      </c>
      <c r="AA99" s="75">
        <f>(AA100+AA101)/2</f>
        <v>55</v>
      </c>
      <c r="AB99" s="75">
        <v>6</v>
      </c>
      <c r="AC99" s="75">
        <f>(AC100+AC101)/2</f>
        <v>65</v>
      </c>
      <c r="AD99" s="75">
        <v>6</v>
      </c>
      <c r="AE99" s="75">
        <f>(AE100+AE101)/2</f>
        <v>90</v>
      </c>
      <c r="AF99" s="75">
        <v>6</v>
      </c>
      <c r="AG99" s="75">
        <f>(AG100+AG101)/2</f>
        <v>60</v>
      </c>
      <c r="AH99" s="75">
        <v>6</v>
      </c>
      <c r="AI99" s="40" t="s">
        <v>201</v>
      </c>
      <c r="AJ99" s="45" t="s">
        <v>250</v>
      </c>
      <c r="AK99" s="45"/>
      <c r="AL99" s="45"/>
    </row>
    <row r="100" spans="2:36" ht="12.75">
      <c r="B100" s="1"/>
      <c r="C100" s="8"/>
      <c r="D100" s="29"/>
      <c r="E100" s="4" t="s">
        <v>56</v>
      </c>
      <c r="F100" s="4" t="s">
        <v>129</v>
      </c>
      <c r="G100" s="22">
        <f t="shared" si="39"/>
        <v>100</v>
      </c>
      <c r="H100" s="38">
        <v>7</v>
      </c>
      <c r="I100" s="22">
        <v>100</v>
      </c>
      <c r="J100" s="22">
        <v>1</v>
      </c>
      <c r="K100" s="22">
        <v>100</v>
      </c>
      <c r="L100" s="22">
        <v>1</v>
      </c>
      <c r="M100" s="22">
        <v>90</v>
      </c>
      <c r="N100" s="22">
        <v>1</v>
      </c>
      <c r="O100" s="22">
        <v>90</v>
      </c>
      <c r="P100" s="22">
        <v>1</v>
      </c>
      <c r="Q100" s="22">
        <v>65</v>
      </c>
      <c r="R100" s="22">
        <v>1</v>
      </c>
      <c r="S100" s="22">
        <v>75</v>
      </c>
      <c r="T100" s="22">
        <v>1</v>
      </c>
      <c r="U100" s="22">
        <v>65</v>
      </c>
      <c r="V100" s="22">
        <v>1</v>
      </c>
      <c r="W100" s="22">
        <v>70</v>
      </c>
      <c r="X100" s="22">
        <v>1</v>
      </c>
      <c r="Y100" s="22">
        <v>100</v>
      </c>
      <c r="Z100" s="22">
        <v>1</v>
      </c>
      <c r="AA100" s="22">
        <v>50</v>
      </c>
      <c r="AB100" s="22">
        <v>1</v>
      </c>
      <c r="AC100" s="22">
        <v>55</v>
      </c>
      <c r="AD100" s="22">
        <v>1</v>
      </c>
      <c r="AE100" s="22">
        <v>85</v>
      </c>
      <c r="AF100" s="22">
        <v>1</v>
      </c>
      <c r="AG100" s="22">
        <v>60</v>
      </c>
      <c r="AH100" s="22">
        <v>1</v>
      </c>
      <c r="AI100" s="41" t="s">
        <v>32</v>
      </c>
      <c r="AJ100" s="5" t="s">
        <v>251</v>
      </c>
    </row>
    <row r="101" spans="1:38" ht="12.75">
      <c r="A101" s="2"/>
      <c r="B101" s="58"/>
      <c r="C101" s="59"/>
      <c r="D101" s="59"/>
      <c r="E101" s="48" t="s">
        <v>58</v>
      </c>
      <c r="F101" s="60" t="s">
        <v>132</v>
      </c>
      <c r="G101" s="22">
        <f t="shared" si="39"/>
        <v>100</v>
      </c>
      <c r="H101" s="38">
        <v>7</v>
      </c>
      <c r="I101" s="49">
        <v>100</v>
      </c>
      <c r="J101" s="49">
        <v>1</v>
      </c>
      <c r="K101" s="49">
        <v>100</v>
      </c>
      <c r="L101" s="49">
        <v>1</v>
      </c>
      <c r="M101" s="49">
        <v>100</v>
      </c>
      <c r="N101" s="49">
        <v>1</v>
      </c>
      <c r="O101" s="49">
        <v>100</v>
      </c>
      <c r="P101" s="49">
        <v>1</v>
      </c>
      <c r="Q101" s="49">
        <v>80</v>
      </c>
      <c r="R101" s="49">
        <v>1</v>
      </c>
      <c r="S101" s="49">
        <v>100</v>
      </c>
      <c r="T101" s="49">
        <v>1</v>
      </c>
      <c r="U101" s="49">
        <v>80</v>
      </c>
      <c r="V101" s="49">
        <v>1</v>
      </c>
      <c r="W101" s="49">
        <v>80</v>
      </c>
      <c r="X101" s="49">
        <v>1</v>
      </c>
      <c r="Y101" s="49">
        <v>100</v>
      </c>
      <c r="Z101" s="49">
        <v>1</v>
      </c>
      <c r="AA101" s="49">
        <v>60</v>
      </c>
      <c r="AB101" s="49">
        <v>1</v>
      </c>
      <c r="AC101" s="49">
        <v>75</v>
      </c>
      <c r="AD101" s="49">
        <v>1</v>
      </c>
      <c r="AE101" s="49">
        <v>95</v>
      </c>
      <c r="AF101" s="49">
        <v>1</v>
      </c>
      <c r="AG101" s="49">
        <v>60</v>
      </c>
      <c r="AH101" s="49">
        <v>1</v>
      </c>
      <c r="AI101" s="41" t="s">
        <v>32</v>
      </c>
      <c r="AJ101" s="5" t="s">
        <v>252</v>
      </c>
      <c r="AK101" s="45"/>
      <c r="AL101" s="45"/>
    </row>
    <row r="102" spans="2:36" ht="27">
      <c r="B102" s="17" t="s">
        <v>65</v>
      </c>
      <c r="C102" s="8" t="s">
        <v>120</v>
      </c>
      <c r="D102" s="31"/>
      <c r="E102" s="27" t="s">
        <v>134</v>
      </c>
      <c r="F102" s="35" t="s">
        <v>135</v>
      </c>
      <c r="G102" s="34">
        <f t="shared" si="39"/>
        <v>93.33333333333333</v>
      </c>
      <c r="H102" s="38">
        <v>7</v>
      </c>
      <c r="I102" s="34">
        <f>(I103+I104+I105)/3</f>
        <v>93.33333333333333</v>
      </c>
      <c r="J102" s="34">
        <v>6</v>
      </c>
      <c r="K102" s="34">
        <f aca="true" t="shared" si="40" ref="K102:AG102">(K103+K104+K105)/3</f>
        <v>100</v>
      </c>
      <c r="L102" s="34">
        <v>6</v>
      </c>
      <c r="M102" s="34">
        <f t="shared" si="40"/>
        <v>100</v>
      </c>
      <c r="N102" s="34">
        <v>6</v>
      </c>
      <c r="O102" s="34">
        <f t="shared" si="40"/>
        <v>100</v>
      </c>
      <c r="P102" s="34">
        <v>6</v>
      </c>
      <c r="Q102" s="34">
        <f t="shared" si="40"/>
        <v>84.16666666666667</v>
      </c>
      <c r="R102" s="34">
        <v>6</v>
      </c>
      <c r="S102" s="34">
        <f t="shared" si="40"/>
        <v>92.5</v>
      </c>
      <c r="T102" s="34">
        <v>6</v>
      </c>
      <c r="U102" s="34">
        <f t="shared" si="40"/>
        <v>86.66666666666667</v>
      </c>
      <c r="V102" s="34">
        <v>6</v>
      </c>
      <c r="W102" s="34">
        <f t="shared" si="40"/>
        <v>83.33333333333333</v>
      </c>
      <c r="X102" s="34">
        <v>6</v>
      </c>
      <c r="Y102" s="34">
        <f t="shared" si="40"/>
        <v>76.66666666666667</v>
      </c>
      <c r="Z102" s="34">
        <v>6</v>
      </c>
      <c r="AA102" s="34">
        <f t="shared" si="40"/>
        <v>65</v>
      </c>
      <c r="AB102" s="34">
        <v>6</v>
      </c>
      <c r="AC102" s="34">
        <f t="shared" si="40"/>
        <v>83.33333333333333</v>
      </c>
      <c r="AD102" s="34">
        <v>6</v>
      </c>
      <c r="AE102" s="34">
        <f t="shared" si="40"/>
        <v>83.33333333333333</v>
      </c>
      <c r="AF102" s="34">
        <v>6</v>
      </c>
      <c r="AG102" s="34">
        <f t="shared" si="40"/>
        <v>79.16666666666667</v>
      </c>
      <c r="AH102" s="34">
        <v>6</v>
      </c>
      <c r="AI102" s="40" t="s">
        <v>201</v>
      </c>
      <c r="AJ102" s="5" t="s">
        <v>142</v>
      </c>
    </row>
    <row r="103" spans="2:36" ht="13.5">
      <c r="B103" s="17"/>
      <c r="C103" s="8"/>
      <c r="D103" s="31"/>
      <c r="E103" s="18" t="s">
        <v>56</v>
      </c>
      <c r="F103" s="18" t="s">
        <v>129</v>
      </c>
      <c r="G103" s="34">
        <f aca="true" t="shared" si="41" ref="G103:G134">I103</f>
        <v>95</v>
      </c>
      <c r="H103" s="38">
        <v>7</v>
      </c>
      <c r="I103" s="23">
        <f>(I108+I112)/2</f>
        <v>95</v>
      </c>
      <c r="J103" s="23">
        <v>6</v>
      </c>
      <c r="K103" s="23">
        <f aca="true" t="shared" si="42" ref="K103:AG103">(K108+K112)/2</f>
        <v>100</v>
      </c>
      <c r="L103" s="23">
        <v>6</v>
      </c>
      <c r="M103" s="23">
        <f t="shared" si="42"/>
        <v>100</v>
      </c>
      <c r="N103" s="23">
        <v>6</v>
      </c>
      <c r="O103" s="23">
        <f t="shared" si="42"/>
        <v>100</v>
      </c>
      <c r="P103" s="23">
        <v>6</v>
      </c>
      <c r="Q103" s="23">
        <f t="shared" si="42"/>
        <v>77.5</v>
      </c>
      <c r="R103" s="23">
        <v>6</v>
      </c>
      <c r="S103" s="23">
        <f t="shared" si="42"/>
        <v>87.5</v>
      </c>
      <c r="T103" s="23">
        <v>6</v>
      </c>
      <c r="U103" s="23">
        <f t="shared" si="42"/>
        <v>75</v>
      </c>
      <c r="V103" s="23">
        <v>6</v>
      </c>
      <c r="W103" s="23">
        <f t="shared" si="42"/>
        <v>75</v>
      </c>
      <c r="X103" s="23">
        <v>6</v>
      </c>
      <c r="Y103" s="23">
        <f t="shared" si="42"/>
        <v>75</v>
      </c>
      <c r="Z103" s="23">
        <v>6</v>
      </c>
      <c r="AA103" s="23">
        <f t="shared" si="42"/>
        <v>62.5</v>
      </c>
      <c r="AB103" s="23">
        <v>6</v>
      </c>
      <c r="AC103" s="23">
        <f t="shared" si="42"/>
        <v>75</v>
      </c>
      <c r="AD103" s="23">
        <v>6</v>
      </c>
      <c r="AE103" s="23">
        <f t="shared" si="42"/>
        <v>75</v>
      </c>
      <c r="AF103" s="23">
        <v>6</v>
      </c>
      <c r="AG103" s="23">
        <f t="shared" si="42"/>
        <v>70</v>
      </c>
      <c r="AH103" s="23">
        <v>6</v>
      </c>
      <c r="AI103" s="40" t="s">
        <v>201</v>
      </c>
      <c r="AJ103" s="5" t="s">
        <v>146</v>
      </c>
    </row>
    <row r="104" spans="1:36" ht="13.5">
      <c r="A104" s="14"/>
      <c r="B104" s="17"/>
      <c r="C104" s="31"/>
      <c r="D104" s="31"/>
      <c r="E104" s="18" t="s">
        <v>34</v>
      </c>
      <c r="F104" s="37" t="s">
        <v>131</v>
      </c>
      <c r="G104" s="34">
        <f t="shared" si="41"/>
        <v>90</v>
      </c>
      <c r="H104" s="38">
        <v>7</v>
      </c>
      <c r="I104" s="23">
        <f>(I109)</f>
        <v>90</v>
      </c>
      <c r="J104" s="23">
        <v>6</v>
      </c>
      <c r="K104" s="23">
        <f aca="true" t="shared" si="43" ref="K104:AG104">(K109)</f>
        <v>100</v>
      </c>
      <c r="L104" s="23">
        <v>6</v>
      </c>
      <c r="M104" s="23">
        <f t="shared" si="43"/>
        <v>100</v>
      </c>
      <c r="N104" s="23">
        <v>6</v>
      </c>
      <c r="O104" s="23">
        <f t="shared" si="43"/>
        <v>100</v>
      </c>
      <c r="P104" s="23">
        <v>6</v>
      </c>
      <c r="Q104" s="23">
        <f t="shared" si="43"/>
        <v>85</v>
      </c>
      <c r="R104" s="23">
        <v>6</v>
      </c>
      <c r="S104" s="23">
        <f t="shared" si="43"/>
        <v>95</v>
      </c>
      <c r="T104" s="23">
        <v>6</v>
      </c>
      <c r="U104" s="23">
        <f t="shared" si="43"/>
        <v>90</v>
      </c>
      <c r="V104" s="23">
        <v>6</v>
      </c>
      <c r="W104" s="23">
        <f t="shared" si="43"/>
        <v>85</v>
      </c>
      <c r="X104" s="23">
        <v>6</v>
      </c>
      <c r="Y104" s="23">
        <f t="shared" si="43"/>
        <v>80</v>
      </c>
      <c r="Z104" s="23">
        <v>6</v>
      </c>
      <c r="AA104" s="23">
        <f t="shared" si="43"/>
        <v>60</v>
      </c>
      <c r="AB104" s="23">
        <v>6</v>
      </c>
      <c r="AC104" s="23">
        <f t="shared" si="43"/>
        <v>85</v>
      </c>
      <c r="AD104" s="23">
        <v>6</v>
      </c>
      <c r="AE104" s="23">
        <f t="shared" si="43"/>
        <v>85</v>
      </c>
      <c r="AF104" s="23">
        <v>6</v>
      </c>
      <c r="AG104" s="23">
        <f t="shared" si="43"/>
        <v>80</v>
      </c>
      <c r="AH104" s="23">
        <v>6</v>
      </c>
      <c r="AI104" s="40" t="s">
        <v>201</v>
      </c>
      <c r="AJ104" s="5" t="s">
        <v>146</v>
      </c>
    </row>
    <row r="105" spans="1:36" ht="13.5">
      <c r="A105" s="14"/>
      <c r="B105" s="17"/>
      <c r="C105" s="31"/>
      <c r="D105" s="31"/>
      <c r="E105" s="18" t="s">
        <v>58</v>
      </c>
      <c r="F105" s="37" t="s">
        <v>132</v>
      </c>
      <c r="G105" s="34">
        <f t="shared" si="41"/>
        <v>95</v>
      </c>
      <c r="H105" s="38">
        <v>7</v>
      </c>
      <c r="I105" s="23">
        <f>(I110+I113)/2</f>
        <v>95</v>
      </c>
      <c r="J105" s="23">
        <v>6</v>
      </c>
      <c r="K105" s="23">
        <f aca="true" t="shared" si="44" ref="K105:AG105">(K110+K113)/2</f>
        <v>100</v>
      </c>
      <c r="L105" s="23">
        <v>6</v>
      </c>
      <c r="M105" s="23">
        <f t="shared" si="44"/>
        <v>100</v>
      </c>
      <c r="N105" s="23">
        <v>6</v>
      </c>
      <c r="O105" s="23">
        <f t="shared" si="44"/>
        <v>100</v>
      </c>
      <c r="P105" s="23">
        <v>6</v>
      </c>
      <c r="Q105" s="23">
        <f t="shared" si="44"/>
        <v>90</v>
      </c>
      <c r="R105" s="23">
        <v>6</v>
      </c>
      <c r="S105" s="23">
        <f t="shared" si="44"/>
        <v>95</v>
      </c>
      <c r="T105" s="23">
        <v>6</v>
      </c>
      <c r="U105" s="23">
        <f t="shared" si="44"/>
        <v>95</v>
      </c>
      <c r="V105" s="23">
        <v>6</v>
      </c>
      <c r="W105" s="23">
        <f t="shared" si="44"/>
        <v>90</v>
      </c>
      <c r="X105" s="23">
        <v>6</v>
      </c>
      <c r="Y105" s="23">
        <f t="shared" si="44"/>
        <v>75</v>
      </c>
      <c r="Z105" s="23">
        <v>6</v>
      </c>
      <c r="AA105" s="23">
        <f t="shared" si="44"/>
        <v>72.5</v>
      </c>
      <c r="AB105" s="23">
        <v>6</v>
      </c>
      <c r="AC105" s="23">
        <f t="shared" si="44"/>
        <v>90</v>
      </c>
      <c r="AD105" s="23">
        <v>6</v>
      </c>
      <c r="AE105" s="23">
        <f t="shared" si="44"/>
        <v>90</v>
      </c>
      <c r="AF105" s="23">
        <v>6</v>
      </c>
      <c r="AG105" s="23">
        <f t="shared" si="44"/>
        <v>87.5</v>
      </c>
      <c r="AH105" s="23">
        <v>6</v>
      </c>
      <c r="AI105" s="40" t="s">
        <v>201</v>
      </c>
      <c r="AJ105" s="5" t="s">
        <v>146</v>
      </c>
    </row>
    <row r="106" spans="1:36" ht="25.5">
      <c r="A106" s="14"/>
      <c r="B106" s="17"/>
      <c r="C106" s="31"/>
      <c r="D106" s="31"/>
      <c r="E106" s="3" t="s">
        <v>416</v>
      </c>
      <c r="F106" s="35" t="s">
        <v>135</v>
      </c>
      <c r="G106" s="34">
        <v>100</v>
      </c>
      <c r="H106" s="38">
        <v>6</v>
      </c>
      <c r="I106" s="23">
        <v>100</v>
      </c>
      <c r="J106" s="23">
        <v>6</v>
      </c>
      <c r="K106" s="23">
        <v>100</v>
      </c>
      <c r="L106" s="23">
        <v>6</v>
      </c>
      <c r="M106" s="23">
        <v>100</v>
      </c>
      <c r="N106" s="23">
        <v>6</v>
      </c>
      <c r="O106" s="23">
        <v>100</v>
      </c>
      <c r="P106" s="23">
        <v>6</v>
      </c>
      <c r="Q106" s="23">
        <v>90</v>
      </c>
      <c r="R106" s="23">
        <v>6</v>
      </c>
      <c r="S106" s="23">
        <v>95</v>
      </c>
      <c r="T106" s="23">
        <v>6</v>
      </c>
      <c r="U106" s="23">
        <v>90</v>
      </c>
      <c r="V106" s="23">
        <v>6</v>
      </c>
      <c r="W106" s="23">
        <v>93</v>
      </c>
      <c r="X106" s="23">
        <v>6</v>
      </c>
      <c r="Y106" s="23">
        <v>90</v>
      </c>
      <c r="Z106" s="23">
        <v>6</v>
      </c>
      <c r="AA106" s="23">
        <v>78</v>
      </c>
      <c r="AB106" s="23">
        <v>6</v>
      </c>
      <c r="AC106" s="23">
        <v>90</v>
      </c>
      <c r="AD106" s="23">
        <v>6</v>
      </c>
      <c r="AE106" s="23">
        <v>90</v>
      </c>
      <c r="AF106" s="23">
        <v>6</v>
      </c>
      <c r="AG106" s="23">
        <v>90</v>
      </c>
      <c r="AH106" s="23">
        <v>6</v>
      </c>
      <c r="AI106" s="40" t="s">
        <v>201</v>
      </c>
      <c r="AJ106" s="5" t="s">
        <v>420</v>
      </c>
    </row>
    <row r="107" spans="2:36" ht="12.75">
      <c r="B107" s="2" t="s">
        <v>22</v>
      </c>
      <c r="C107" s="8" t="s">
        <v>121</v>
      </c>
      <c r="D107" s="28"/>
      <c r="E107" s="27" t="s">
        <v>134</v>
      </c>
      <c r="F107" s="35" t="s">
        <v>135</v>
      </c>
      <c r="G107" s="34">
        <f t="shared" si="41"/>
        <v>90</v>
      </c>
      <c r="H107" s="38">
        <v>7</v>
      </c>
      <c r="I107" s="34">
        <f>(I108+I109+I110)/3</f>
        <v>90</v>
      </c>
      <c r="J107" s="34">
        <v>6</v>
      </c>
      <c r="K107" s="34">
        <f aca="true" t="shared" si="45" ref="K107:AG107">(K108+K109+K110)/3</f>
        <v>100</v>
      </c>
      <c r="L107" s="34">
        <v>6</v>
      </c>
      <c r="M107" s="34">
        <f t="shared" si="45"/>
        <v>100</v>
      </c>
      <c r="N107" s="34">
        <v>6</v>
      </c>
      <c r="O107" s="34">
        <f t="shared" si="45"/>
        <v>100</v>
      </c>
      <c r="P107" s="34">
        <v>6</v>
      </c>
      <c r="Q107" s="34">
        <f t="shared" si="45"/>
        <v>83.33333333333333</v>
      </c>
      <c r="R107" s="34">
        <v>6</v>
      </c>
      <c r="S107" s="34">
        <f t="shared" si="45"/>
        <v>91.66666666666667</v>
      </c>
      <c r="T107" s="34">
        <v>6</v>
      </c>
      <c r="U107" s="34">
        <f t="shared" si="45"/>
        <v>85</v>
      </c>
      <c r="V107" s="34">
        <v>6</v>
      </c>
      <c r="W107" s="34">
        <f t="shared" si="45"/>
        <v>81.66666666666667</v>
      </c>
      <c r="X107" s="34">
        <v>6</v>
      </c>
      <c r="Y107" s="34">
        <f t="shared" si="45"/>
        <v>76.66666666666667</v>
      </c>
      <c r="Z107" s="34">
        <v>6</v>
      </c>
      <c r="AA107" s="34">
        <f t="shared" si="45"/>
        <v>61.666666666666664</v>
      </c>
      <c r="AB107" s="34">
        <v>6</v>
      </c>
      <c r="AC107" s="34">
        <f t="shared" si="45"/>
        <v>81.66666666666667</v>
      </c>
      <c r="AD107" s="34">
        <v>6</v>
      </c>
      <c r="AE107" s="34">
        <f t="shared" si="45"/>
        <v>81.66666666666667</v>
      </c>
      <c r="AF107" s="34">
        <v>6</v>
      </c>
      <c r="AG107" s="34">
        <f t="shared" si="45"/>
        <v>78.33333333333333</v>
      </c>
      <c r="AH107" s="34">
        <v>6</v>
      </c>
      <c r="AI107" s="40" t="s">
        <v>201</v>
      </c>
      <c r="AJ107" s="5" t="s">
        <v>253</v>
      </c>
    </row>
    <row r="108" spans="2:36" ht="12.75">
      <c r="B108" s="2"/>
      <c r="C108" s="8"/>
      <c r="D108" s="28"/>
      <c r="E108" s="4" t="s">
        <v>56</v>
      </c>
      <c r="F108" s="4" t="s">
        <v>129</v>
      </c>
      <c r="G108" s="34">
        <f t="shared" si="41"/>
        <v>90</v>
      </c>
      <c r="H108" s="38">
        <v>7</v>
      </c>
      <c r="I108" s="22">
        <v>90</v>
      </c>
      <c r="J108" s="22">
        <v>1</v>
      </c>
      <c r="K108" s="22">
        <v>100</v>
      </c>
      <c r="L108" s="22">
        <v>1</v>
      </c>
      <c r="M108" s="22">
        <v>100</v>
      </c>
      <c r="N108" s="22">
        <v>1</v>
      </c>
      <c r="O108" s="22">
        <v>100</v>
      </c>
      <c r="P108" s="22">
        <v>1</v>
      </c>
      <c r="Q108" s="22">
        <v>75</v>
      </c>
      <c r="R108" s="22">
        <v>1</v>
      </c>
      <c r="S108" s="22">
        <v>85</v>
      </c>
      <c r="T108" s="22">
        <v>1</v>
      </c>
      <c r="U108" s="22">
        <v>70</v>
      </c>
      <c r="V108" s="22">
        <v>1</v>
      </c>
      <c r="W108" s="22">
        <v>70</v>
      </c>
      <c r="X108" s="22">
        <v>1</v>
      </c>
      <c r="Y108" s="22">
        <v>70</v>
      </c>
      <c r="Z108" s="22">
        <v>1</v>
      </c>
      <c r="AA108" s="22">
        <v>50</v>
      </c>
      <c r="AB108" s="22">
        <v>1</v>
      </c>
      <c r="AC108" s="22">
        <v>70</v>
      </c>
      <c r="AD108" s="22">
        <v>1</v>
      </c>
      <c r="AE108" s="22">
        <v>70</v>
      </c>
      <c r="AF108" s="22">
        <v>1</v>
      </c>
      <c r="AG108" s="22">
        <v>70</v>
      </c>
      <c r="AH108" s="22">
        <v>1</v>
      </c>
      <c r="AI108" s="41">
        <v>1</v>
      </c>
      <c r="AJ108" s="5" t="s">
        <v>245</v>
      </c>
    </row>
    <row r="109" spans="2:36" ht="12.75">
      <c r="B109" s="2"/>
      <c r="C109" s="28"/>
      <c r="D109" s="28"/>
      <c r="E109" s="4" t="s">
        <v>34</v>
      </c>
      <c r="F109" s="26" t="s">
        <v>131</v>
      </c>
      <c r="G109" s="34">
        <f t="shared" si="41"/>
        <v>90</v>
      </c>
      <c r="H109" s="38">
        <v>7</v>
      </c>
      <c r="I109" s="22">
        <v>90</v>
      </c>
      <c r="J109" s="22">
        <v>1</v>
      </c>
      <c r="K109" s="22">
        <v>100</v>
      </c>
      <c r="L109" s="22">
        <v>1</v>
      </c>
      <c r="M109" s="22">
        <v>100</v>
      </c>
      <c r="N109" s="22">
        <v>1</v>
      </c>
      <c r="O109" s="22">
        <v>100</v>
      </c>
      <c r="P109" s="22">
        <v>1</v>
      </c>
      <c r="Q109" s="22">
        <v>85</v>
      </c>
      <c r="R109" s="22">
        <v>1</v>
      </c>
      <c r="S109" s="22">
        <v>95</v>
      </c>
      <c r="T109" s="22">
        <v>1</v>
      </c>
      <c r="U109" s="22">
        <v>90</v>
      </c>
      <c r="V109" s="22">
        <v>1</v>
      </c>
      <c r="W109" s="22">
        <v>85</v>
      </c>
      <c r="X109" s="22">
        <v>1</v>
      </c>
      <c r="Y109" s="22">
        <v>80</v>
      </c>
      <c r="Z109" s="22">
        <v>1</v>
      </c>
      <c r="AA109" s="22">
        <v>60</v>
      </c>
      <c r="AB109" s="22">
        <v>1</v>
      </c>
      <c r="AC109" s="22">
        <v>85</v>
      </c>
      <c r="AD109" s="22">
        <v>1</v>
      </c>
      <c r="AE109" s="22">
        <v>85</v>
      </c>
      <c r="AF109" s="22">
        <v>1</v>
      </c>
      <c r="AG109" s="22">
        <v>80</v>
      </c>
      <c r="AH109" s="22">
        <v>1</v>
      </c>
      <c r="AI109" s="41" t="s">
        <v>32</v>
      </c>
      <c r="AJ109" s="5" t="s">
        <v>245</v>
      </c>
    </row>
    <row r="110" spans="2:36" ht="12.75">
      <c r="B110" s="2"/>
      <c r="C110" s="28"/>
      <c r="D110" s="28"/>
      <c r="E110" s="4" t="s">
        <v>58</v>
      </c>
      <c r="F110" s="26" t="s">
        <v>132</v>
      </c>
      <c r="G110" s="34">
        <f t="shared" si="41"/>
        <v>90</v>
      </c>
      <c r="H110" s="38">
        <v>7</v>
      </c>
      <c r="I110" s="22">
        <v>90</v>
      </c>
      <c r="J110" s="22">
        <v>1</v>
      </c>
      <c r="K110" s="22">
        <v>100</v>
      </c>
      <c r="L110" s="22">
        <v>1</v>
      </c>
      <c r="M110" s="22">
        <v>100</v>
      </c>
      <c r="N110" s="22">
        <v>1</v>
      </c>
      <c r="O110" s="22">
        <v>100</v>
      </c>
      <c r="P110" s="22">
        <v>1</v>
      </c>
      <c r="Q110" s="22">
        <v>90</v>
      </c>
      <c r="R110" s="22">
        <v>1</v>
      </c>
      <c r="S110" s="22">
        <v>95</v>
      </c>
      <c r="T110" s="22">
        <v>1</v>
      </c>
      <c r="U110" s="22">
        <v>95</v>
      </c>
      <c r="V110" s="22">
        <v>1</v>
      </c>
      <c r="W110" s="22">
        <v>90</v>
      </c>
      <c r="X110" s="22">
        <v>1</v>
      </c>
      <c r="Y110" s="22">
        <v>80</v>
      </c>
      <c r="Z110" s="22">
        <v>1</v>
      </c>
      <c r="AA110" s="22">
        <v>75</v>
      </c>
      <c r="AB110" s="22">
        <v>1</v>
      </c>
      <c r="AC110" s="22">
        <v>90</v>
      </c>
      <c r="AD110" s="22">
        <v>1</v>
      </c>
      <c r="AE110" s="22">
        <v>90</v>
      </c>
      <c r="AF110" s="22">
        <v>1</v>
      </c>
      <c r="AG110" s="22">
        <v>85</v>
      </c>
      <c r="AH110" s="22">
        <v>1</v>
      </c>
      <c r="AI110" s="40" t="s">
        <v>32</v>
      </c>
      <c r="AJ110" s="5" t="s">
        <v>246</v>
      </c>
    </row>
    <row r="111" spans="2:36" ht="12.75">
      <c r="B111" s="2" t="s">
        <v>23</v>
      </c>
      <c r="C111" s="8" t="s">
        <v>121</v>
      </c>
      <c r="D111" s="28" t="s">
        <v>122</v>
      </c>
      <c r="E111" s="27" t="s">
        <v>134</v>
      </c>
      <c r="F111" s="35" t="s">
        <v>135</v>
      </c>
      <c r="G111" s="34">
        <f t="shared" si="41"/>
        <v>100</v>
      </c>
      <c r="H111" s="38">
        <v>7</v>
      </c>
      <c r="I111" s="13">
        <f>(I112+I113)/2</f>
        <v>100</v>
      </c>
      <c r="J111" s="22">
        <v>6</v>
      </c>
      <c r="K111" s="13">
        <f aca="true" t="shared" si="46" ref="K111:AG111">(K112+K113)/2</f>
        <v>100</v>
      </c>
      <c r="L111" s="22">
        <v>6</v>
      </c>
      <c r="M111" s="13">
        <f t="shared" si="46"/>
        <v>100</v>
      </c>
      <c r="N111" s="22">
        <v>6</v>
      </c>
      <c r="O111" s="13">
        <f t="shared" si="46"/>
        <v>100</v>
      </c>
      <c r="P111" s="22">
        <v>6</v>
      </c>
      <c r="Q111" s="13">
        <f t="shared" si="46"/>
        <v>85</v>
      </c>
      <c r="R111" s="22">
        <v>6</v>
      </c>
      <c r="S111" s="34">
        <f t="shared" si="46"/>
        <v>92.5</v>
      </c>
      <c r="T111" s="22">
        <v>6</v>
      </c>
      <c r="U111" s="34">
        <f t="shared" si="46"/>
        <v>87.5</v>
      </c>
      <c r="V111" s="22">
        <v>6</v>
      </c>
      <c r="W111" s="34">
        <f t="shared" si="46"/>
        <v>85</v>
      </c>
      <c r="X111" s="22">
        <v>6</v>
      </c>
      <c r="Y111" s="34">
        <f t="shared" si="46"/>
        <v>75</v>
      </c>
      <c r="Z111" s="22">
        <v>6</v>
      </c>
      <c r="AA111" s="34">
        <f t="shared" si="46"/>
        <v>72.5</v>
      </c>
      <c r="AB111" s="22">
        <v>6</v>
      </c>
      <c r="AC111" s="13">
        <f t="shared" si="46"/>
        <v>85</v>
      </c>
      <c r="AD111" s="22">
        <v>6</v>
      </c>
      <c r="AE111" s="13">
        <f t="shared" si="46"/>
        <v>85</v>
      </c>
      <c r="AF111" s="22">
        <v>6</v>
      </c>
      <c r="AG111" s="13">
        <f t="shared" si="46"/>
        <v>80</v>
      </c>
      <c r="AH111" s="22">
        <v>6</v>
      </c>
      <c r="AI111" s="40" t="s">
        <v>201</v>
      </c>
      <c r="AJ111" s="5" t="s">
        <v>253</v>
      </c>
    </row>
    <row r="112" spans="2:36" ht="12.75">
      <c r="B112" s="2"/>
      <c r="C112" s="8"/>
      <c r="D112" s="28"/>
      <c r="E112" s="4" t="s">
        <v>56</v>
      </c>
      <c r="F112" s="4" t="s">
        <v>129</v>
      </c>
      <c r="G112" s="34">
        <f t="shared" si="41"/>
        <v>100</v>
      </c>
      <c r="H112" s="38">
        <v>7</v>
      </c>
      <c r="I112" s="22">
        <v>100</v>
      </c>
      <c r="J112" s="22">
        <v>1</v>
      </c>
      <c r="K112" s="22">
        <v>100</v>
      </c>
      <c r="L112" s="22">
        <v>1</v>
      </c>
      <c r="M112" s="22">
        <v>100</v>
      </c>
      <c r="N112" s="22">
        <v>1</v>
      </c>
      <c r="O112" s="22">
        <v>100</v>
      </c>
      <c r="P112" s="22">
        <v>1</v>
      </c>
      <c r="Q112" s="22">
        <v>80</v>
      </c>
      <c r="R112" s="22">
        <v>1</v>
      </c>
      <c r="S112" s="22">
        <v>90</v>
      </c>
      <c r="T112" s="22">
        <v>1</v>
      </c>
      <c r="U112" s="22">
        <v>80</v>
      </c>
      <c r="V112" s="22">
        <v>1</v>
      </c>
      <c r="W112" s="22">
        <v>80</v>
      </c>
      <c r="X112" s="22">
        <v>1</v>
      </c>
      <c r="Y112" s="22">
        <v>80</v>
      </c>
      <c r="Z112" s="22">
        <v>1</v>
      </c>
      <c r="AA112" s="22">
        <v>75</v>
      </c>
      <c r="AB112" s="22">
        <v>1</v>
      </c>
      <c r="AC112" s="22">
        <v>80</v>
      </c>
      <c r="AD112" s="22">
        <v>1</v>
      </c>
      <c r="AE112" s="22">
        <v>80</v>
      </c>
      <c r="AF112" s="22">
        <v>1</v>
      </c>
      <c r="AG112" s="22">
        <v>70</v>
      </c>
      <c r="AH112" s="22">
        <v>1</v>
      </c>
      <c r="AI112" s="41" t="s">
        <v>32</v>
      </c>
      <c r="AJ112" s="5" t="s">
        <v>247</v>
      </c>
    </row>
    <row r="113" spans="1:38" ht="12.75">
      <c r="A113" s="2"/>
      <c r="B113" s="58"/>
      <c r="C113" s="59"/>
      <c r="D113" s="59"/>
      <c r="E113" s="48" t="s">
        <v>58</v>
      </c>
      <c r="F113" s="60" t="s">
        <v>132</v>
      </c>
      <c r="G113" s="34">
        <f t="shared" si="41"/>
        <v>100</v>
      </c>
      <c r="H113" s="38">
        <v>7</v>
      </c>
      <c r="I113" s="49">
        <v>100</v>
      </c>
      <c r="J113" s="22">
        <v>1</v>
      </c>
      <c r="K113" s="49">
        <v>100</v>
      </c>
      <c r="L113" s="22">
        <v>1</v>
      </c>
      <c r="M113" s="49">
        <v>100</v>
      </c>
      <c r="N113" s="22">
        <v>1</v>
      </c>
      <c r="O113" s="49">
        <v>100</v>
      </c>
      <c r="P113" s="22">
        <v>1</v>
      </c>
      <c r="Q113" s="49">
        <v>90</v>
      </c>
      <c r="R113" s="22">
        <v>1</v>
      </c>
      <c r="S113" s="49">
        <v>95</v>
      </c>
      <c r="T113" s="22">
        <v>1</v>
      </c>
      <c r="U113" s="49">
        <v>95</v>
      </c>
      <c r="V113" s="22">
        <v>1</v>
      </c>
      <c r="W113" s="49">
        <v>90</v>
      </c>
      <c r="X113" s="22">
        <v>1</v>
      </c>
      <c r="Y113" s="49">
        <v>70</v>
      </c>
      <c r="Z113" s="22">
        <v>1</v>
      </c>
      <c r="AA113" s="49">
        <v>70</v>
      </c>
      <c r="AB113" s="22">
        <v>1</v>
      </c>
      <c r="AC113" s="49">
        <v>90</v>
      </c>
      <c r="AD113" s="22">
        <v>1</v>
      </c>
      <c r="AE113" s="49">
        <v>90</v>
      </c>
      <c r="AF113" s="22">
        <v>1</v>
      </c>
      <c r="AG113" s="49">
        <v>90</v>
      </c>
      <c r="AH113" s="22">
        <v>1</v>
      </c>
      <c r="AI113" s="41" t="s">
        <v>32</v>
      </c>
      <c r="AJ113" s="5" t="s">
        <v>248</v>
      </c>
      <c r="AK113" s="45"/>
      <c r="AL113" s="45"/>
    </row>
    <row r="114" spans="2:36" ht="13.5">
      <c r="B114" s="17" t="s">
        <v>24</v>
      </c>
      <c r="C114" s="8" t="s">
        <v>123</v>
      </c>
      <c r="D114" s="31"/>
      <c r="E114" s="27" t="s">
        <v>134</v>
      </c>
      <c r="F114" s="35" t="s">
        <v>135</v>
      </c>
      <c r="G114" s="34">
        <f t="shared" si="41"/>
        <v>92.5</v>
      </c>
      <c r="H114" s="38">
        <v>7</v>
      </c>
      <c r="I114" s="34">
        <f>(I115+I116+I117)/3</f>
        <v>92.5</v>
      </c>
      <c r="J114" s="22">
        <v>6</v>
      </c>
      <c r="K114" s="34">
        <f aca="true" t="shared" si="47" ref="K114:AG114">(K115+K116+K117)/3</f>
        <v>100</v>
      </c>
      <c r="L114" s="22">
        <v>6</v>
      </c>
      <c r="M114" s="34">
        <f t="shared" si="47"/>
        <v>99.16666666666667</v>
      </c>
      <c r="N114" s="22">
        <v>6</v>
      </c>
      <c r="O114" s="34">
        <f t="shared" si="47"/>
        <v>97.5</v>
      </c>
      <c r="P114" s="22">
        <v>6</v>
      </c>
      <c r="Q114" s="34">
        <f t="shared" si="47"/>
        <v>78.75</v>
      </c>
      <c r="R114" s="22">
        <v>6</v>
      </c>
      <c r="S114" s="34">
        <f t="shared" si="47"/>
        <v>83.75</v>
      </c>
      <c r="T114" s="22">
        <v>6</v>
      </c>
      <c r="U114" s="34">
        <f t="shared" si="47"/>
        <v>80.41666666666667</v>
      </c>
      <c r="V114" s="22">
        <v>6</v>
      </c>
      <c r="W114" s="34">
        <f t="shared" si="47"/>
        <v>80.41666666666667</v>
      </c>
      <c r="X114" s="22">
        <v>6</v>
      </c>
      <c r="Y114" s="34">
        <f t="shared" si="47"/>
        <v>66.66666666666667</v>
      </c>
      <c r="Z114" s="22">
        <v>6</v>
      </c>
      <c r="AA114" s="34">
        <f t="shared" si="47"/>
        <v>60</v>
      </c>
      <c r="AB114" s="22">
        <v>6</v>
      </c>
      <c r="AC114" s="34">
        <f t="shared" si="47"/>
        <v>80.83333333333333</v>
      </c>
      <c r="AD114" s="22">
        <v>6</v>
      </c>
      <c r="AE114" s="34">
        <f t="shared" si="47"/>
        <v>81.66666666666667</v>
      </c>
      <c r="AF114" s="22">
        <v>6</v>
      </c>
      <c r="AG114" s="34">
        <f t="shared" si="47"/>
        <v>66.66666666666667</v>
      </c>
      <c r="AH114" s="22">
        <v>6</v>
      </c>
      <c r="AI114" s="40" t="s">
        <v>201</v>
      </c>
      <c r="AJ114" s="5" t="s">
        <v>250</v>
      </c>
    </row>
    <row r="115" spans="2:36" ht="13.5">
      <c r="B115" s="17"/>
      <c r="C115" s="8"/>
      <c r="D115" s="31"/>
      <c r="E115" s="18" t="s">
        <v>56</v>
      </c>
      <c r="F115" s="18" t="s">
        <v>129</v>
      </c>
      <c r="G115" s="34">
        <f t="shared" si="41"/>
        <v>92.5</v>
      </c>
      <c r="H115" s="38">
        <v>7</v>
      </c>
      <c r="I115" s="23">
        <f>(I119+I123+I128+I132)/4</f>
        <v>92.5</v>
      </c>
      <c r="J115" s="22">
        <v>6</v>
      </c>
      <c r="K115" s="23">
        <f aca="true" t="shared" si="48" ref="K115:AG115">(K119+K123+K128+K132)/4</f>
        <v>100</v>
      </c>
      <c r="L115" s="22">
        <v>6</v>
      </c>
      <c r="M115" s="23">
        <f t="shared" si="48"/>
        <v>100</v>
      </c>
      <c r="N115" s="22">
        <v>6</v>
      </c>
      <c r="O115" s="23">
        <f t="shared" si="48"/>
        <v>97.5</v>
      </c>
      <c r="P115" s="22">
        <v>6</v>
      </c>
      <c r="Q115" s="23">
        <f t="shared" si="48"/>
        <v>66.25</v>
      </c>
      <c r="R115" s="22">
        <v>6</v>
      </c>
      <c r="S115" s="23">
        <f t="shared" si="48"/>
        <v>66.25</v>
      </c>
      <c r="T115" s="22">
        <v>6</v>
      </c>
      <c r="U115" s="23">
        <f t="shared" si="48"/>
        <v>66.25</v>
      </c>
      <c r="V115" s="22">
        <v>6</v>
      </c>
      <c r="W115" s="23">
        <f t="shared" si="48"/>
        <v>66.25</v>
      </c>
      <c r="X115" s="22">
        <v>6</v>
      </c>
      <c r="Y115" s="23">
        <f t="shared" si="48"/>
        <v>65</v>
      </c>
      <c r="Z115" s="22">
        <v>6</v>
      </c>
      <c r="AA115" s="23">
        <f t="shared" si="48"/>
        <v>50</v>
      </c>
      <c r="AB115" s="22">
        <v>6</v>
      </c>
      <c r="AC115" s="23">
        <f t="shared" si="48"/>
        <v>67.5</v>
      </c>
      <c r="AD115" s="22">
        <v>6</v>
      </c>
      <c r="AE115" s="23">
        <f t="shared" si="48"/>
        <v>70</v>
      </c>
      <c r="AF115" s="22">
        <v>6</v>
      </c>
      <c r="AG115" s="23">
        <f t="shared" si="48"/>
        <v>52.5</v>
      </c>
      <c r="AH115" s="22">
        <v>6</v>
      </c>
      <c r="AI115" s="40" t="s">
        <v>201</v>
      </c>
      <c r="AJ115" s="5" t="s">
        <v>29</v>
      </c>
    </row>
    <row r="116" spans="1:36" ht="12.75">
      <c r="A116" s="2"/>
      <c r="B116" s="1"/>
      <c r="C116" s="29"/>
      <c r="D116" s="29"/>
      <c r="E116" s="18" t="s">
        <v>64</v>
      </c>
      <c r="F116" s="37" t="s">
        <v>131</v>
      </c>
      <c r="G116" s="34">
        <f t="shared" si="41"/>
        <v>92.5</v>
      </c>
      <c r="H116" s="38">
        <v>7</v>
      </c>
      <c r="I116" s="23">
        <f>(I120+I124+I129+I133)/4</f>
        <v>92.5</v>
      </c>
      <c r="J116" s="22">
        <v>6</v>
      </c>
      <c r="K116" s="23">
        <f aca="true" t="shared" si="49" ref="K116:AG116">(K120+K124+K129+K133)/4</f>
        <v>100</v>
      </c>
      <c r="L116" s="22">
        <v>6</v>
      </c>
      <c r="M116" s="23">
        <f t="shared" si="49"/>
        <v>97.5</v>
      </c>
      <c r="N116" s="22">
        <v>6</v>
      </c>
      <c r="O116" s="23">
        <f t="shared" si="49"/>
        <v>95</v>
      </c>
      <c r="P116" s="22">
        <v>6</v>
      </c>
      <c r="Q116" s="23">
        <f t="shared" si="49"/>
        <v>80</v>
      </c>
      <c r="R116" s="22">
        <v>6</v>
      </c>
      <c r="S116" s="23">
        <f t="shared" si="49"/>
        <v>90</v>
      </c>
      <c r="T116" s="22">
        <v>6</v>
      </c>
      <c r="U116" s="23">
        <f t="shared" si="49"/>
        <v>80</v>
      </c>
      <c r="V116" s="22">
        <v>6</v>
      </c>
      <c r="W116" s="23">
        <f t="shared" si="49"/>
        <v>85</v>
      </c>
      <c r="X116" s="22">
        <v>6</v>
      </c>
      <c r="Y116" s="23">
        <f t="shared" si="49"/>
        <v>65</v>
      </c>
      <c r="Z116" s="22">
        <v>6</v>
      </c>
      <c r="AA116" s="23">
        <f t="shared" si="49"/>
        <v>60</v>
      </c>
      <c r="AB116" s="22">
        <v>6</v>
      </c>
      <c r="AC116" s="23">
        <f t="shared" si="49"/>
        <v>85</v>
      </c>
      <c r="AD116" s="22">
        <v>6</v>
      </c>
      <c r="AE116" s="23">
        <f t="shared" si="49"/>
        <v>85</v>
      </c>
      <c r="AF116" s="22">
        <v>6</v>
      </c>
      <c r="AG116" s="23">
        <f t="shared" si="49"/>
        <v>71.25</v>
      </c>
      <c r="AH116" s="22">
        <v>6</v>
      </c>
      <c r="AI116" s="40" t="s">
        <v>201</v>
      </c>
      <c r="AJ116" s="5" t="s">
        <v>29</v>
      </c>
    </row>
    <row r="117" spans="1:36" ht="12.75">
      <c r="A117" s="2"/>
      <c r="B117" s="1"/>
      <c r="C117" s="29"/>
      <c r="D117" s="29"/>
      <c r="E117" s="18" t="s">
        <v>58</v>
      </c>
      <c r="F117" s="37" t="s">
        <v>132</v>
      </c>
      <c r="G117" s="34">
        <f t="shared" si="41"/>
        <v>92.5</v>
      </c>
      <c r="H117" s="38">
        <v>7</v>
      </c>
      <c r="I117" s="23">
        <f>(I121+I125+I130+I134)/4</f>
        <v>92.5</v>
      </c>
      <c r="J117" s="22">
        <v>6</v>
      </c>
      <c r="K117" s="23">
        <f aca="true" t="shared" si="50" ref="K117:AG117">(K121+K125+K130+K134)/4</f>
        <v>100</v>
      </c>
      <c r="L117" s="22">
        <v>6</v>
      </c>
      <c r="M117" s="23">
        <f t="shared" si="50"/>
        <v>100</v>
      </c>
      <c r="N117" s="22">
        <v>6</v>
      </c>
      <c r="O117" s="23">
        <f t="shared" si="50"/>
        <v>100</v>
      </c>
      <c r="P117" s="22">
        <v>6</v>
      </c>
      <c r="Q117" s="23">
        <f t="shared" si="50"/>
        <v>90</v>
      </c>
      <c r="R117" s="22">
        <v>6</v>
      </c>
      <c r="S117" s="23">
        <f t="shared" si="50"/>
        <v>95</v>
      </c>
      <c r="T117" s="22">
        <v>6</v>
      </c>
      <c r="U117" s="23">
        <f t="shared" si="50"/>
        <v>95</v>
      </c>
      <c r="V117" s="22">
        <v>6</v>
      </c>
      <c r="W117" s="23">
        <f t="shared" si="50"/>
        <v>90</v>
      </c>
      <c r="X117" s="22">
        <v>6</v>
      </c>
      <c r="Y117" s="23">
        <f t="shared" si="50"/>
        <v>70</v>
      </c>
      <c r="Z117" s="22">
        <v>6</v>
      </c>
      <c r="AA117" s="23">
        <f t="shared" si="50"/>
        <v>70</v>
      </c>
      <c r="AB117" s="22">
        <v>6</v>
      </c>
      <c r="AC117" s="23">
        <f t="shared" si="50"/>
        <v>90</v>
      </c>
      <c r="AD117" s="22">
        <v>6</v>
      </c>
      <c r="AE117" s="23">
        <f t="shared" si="50"/>
        <v>90</v>
      </c>
      <c r="AF117" s="22">
        <v>6</v>
      </c>
      <c r="AG117" s="23">
        <f t="shared" si="50"/>
        <v>76.25</v>
      </c>
      <c r="AH117" s="22">
        <v>6</v>
      </c>
      <c r="AI117" s="40" t="s">
        <v>201</v>
      </c>
      <c r="AJ117" s="5" t="s">
        <v>29</v>
      </c>
    </row>
    <row r="118" spans="2:36" ht="25.5">
      <c r="B118" s="2" t="s">
        <v>25</v>
      </c>
      <c r="C118" s="8" t="s">
        <v>123</v>
      </c>
      <c r="D118" s="28" t="s">
        <v>124</v>
      </c>
      <c r="E118" s="27" t="s">
        <v>134</v>
      </c>
      <c r="F118" s="35" t="s">
        <v>135</v>
      </c>
      <c r="G118" s="34">
        <f t="shared" si="41"/>
        <v>90</v>
      </c>
      <c r="H118" s="38">
        <v>7</v>
      </c>
      <c r="I118" s="34">
        <f>(I119+I120+I121)/3</f>
        <v>90</v>
      </c>
      <c r="J118" s="22">
        <v>6</v>
      </c>
      <c r="K118" s="34">
        <f aca="true" t="shared" si="51" ref="K118:AG118">(K119+K120+K121)/3</f>
        <v>100</v>
      </c>
      <c r="L118" s="22">
        <v>6</v>
      </c>
      <c r="M118" s="34">
        <f t="shared" si="51"/>
        <v>100</v>
      </c>
      <c r="N118" s="22">
        <v>6</v>
      </c>
      <c r="O118" s="34">
        <f t="shared" si="51"/>
        <v>100</v>
      </c>
      <c r="P118" s="22">
        <v>6</v>
      </c>
      <c r="Q118" s="34">
        <f t="shared" si="51"/>
        <v>80</v>
      </c>
      <c r="R118" s="22">
        <v>6</v>
      </c>
      <c r="S118" s="34">
        <f t="shared" si="51"/>
        <v>85</v>
      </c>
      <c r="T118" s="22">
        <v>6</v>
      </c>
      <c r="U118" s="34">
        <f t="shared" si="51"/>
        <v>81.66666666666667</v>
      </c>
      <c r="V118" s="22">
        <v>6</v>
      </c>
      <c r="W118" s="34">
        <f t="shared" si="51"/>
        <v>81.66666666666667</v>
      </c>
      <c r="X118" s="22">
        <v>6</v>
      </c>
      <c r="Y118" s="34">
        <f t="shared" si="51"/>
        <v>63.333333333333336</v>
      </c>
      <c r="Z118" s="22">
        <v>6</v>
      </c>
      <c r="AA118" s="34">
        <f t="shared" si="51"/>
        <v>60</v>
      </c>
      <c r="AB118" s="22">
        <v>6</v>
      </c>
      <c r="AC118" s="34">
        <f t="shared" si="51"/>
        <v>78.33333333333333</v>
      </c>
      <c r="AD118" s="22">
        <v>6</v>
      </c>
      <c r="AE118" s="34">
        <f t="shared" si="51"/>
        <v>81.66666666666667</v>
      </c>
      <c r="AF118" s="22">
        <v>6</v>
      </c>
      <c r="AG118" s="34">
        <f t="shared" si="51"/>
        <v>68.33333333333333</v>
      </c>
      <c r="AH118" s="22">
        <v>6</v>
      </c>
      <c r="AI118" s="40" t="s">
        <v>201</v>
      </c>
      <c r="AJ118" s="5" t="s">
        <v>253</v>
      </c>
    </row>
    <row r="119" spans="2:36" ht="12.75">
      <c r="B119" s="2"/>
      <c r="C119" s="8"/>
      <c r="D119" s="28"/>
      <c r="E119" s="4" t="s">
        <v>56</v>
      </c>
      <c r="F119" s="4" t="s">
        <v>129</v>
      </c>
      <c r="G119" s="34">
        <f t="shared" si="41"/>
        <v>90</v>
      </c>
      <c r="H119" s="38">
        <v>7</v>
      </c>
      <c r="I119" s="22">
        <v>90</v>
      </c>
      <c r="J119" s="22">
        <v>1</v>
      </c>
      <c r="K119" s="22">
        <v>100</v>
      </c>
      <c r="L119" s="22">
        <v>1</v>
      </c>
      <c r="M119" s="22">
        <v>100</v>
      </c>
      <c r="N119" s="22">
        <v>1</v>
      </c>
      <c r="O119" s="22">
        <v>100</v>
      </c>
      <c r="P119" s="22">
        <v>1</v>
      </c>
      <c r="Q119" s="22">
        <v>70</v>
      </c>
      <c r="R119" s="22">
        <v>1</v>
      </c>
      <c r="S119" s="22">
        <v>70</v>
      </c>
      <c r="T119" s="22">
        <v>1</v>
      </c>
      <c r="U119" s="22">
        <v>70</v>
      </c>
      <c r="V119" s="22">
        <v>1</v>
      </c>
      <c r="W119" s="22">
        <v>70</v>
      </c>
      <c r="X119" s="22">
        <v>1</v>
      </c>
      <c r="Y119" s="22">
        <v>60</v>
      </c>
      <c r="Z119" s="22">
        <v>1</v>
      </c>
      <c r="AA119" s="22">
        <v>50</v>
      </c>
      <c r="AB119" s="22">
        <v>1</v>
      </c>
      <c r="AC119" s="22">
        <v>60</v>
      </c>
      <c r="AD119" s="22">
        <v>1</v>
      </c>
      <c r="AE119" s="22">
        <v>70</v>
      </c>
      <c r="AF119" s="22">
        <v>1</v>
      </c>
      <c r="AG119" s="22">
        <v>40</v>
      </c>
      <c r="AH119" s="22">
        <v>1</v>
      </c>
      <c r="AI119" s="41">
        <v>1</v>
      </c>
      <c r="AJ119" s="5" t="s">
        <v>254</v>
      </c>
    </row>
    <row r="120" spans="2:36" ht="12.75">
      <c r="B120" s="2"/>
      <c r="C120" s="28"/>
      <c r="D120" s="28"/>
      <c r="E120" s="4" t="s">
        <v>64</v>
      </c>
      <c r="F120" s="26" t="s">
        <v>131</v>
      </c>
      <c r="G120" s="34">
        <f t="shared" si="41"/>
        <v>90</v>
      </c>
      <c r="H120" s="38">
        <v>7</v>
      </c>
      <c r="I120" s="22">
        <v>90</v>
      </c>
      <c r="J120" s="22">
        <v>1</v>
      </c>
      <c r="K120" s="22">
        <v>100</v>
      </c>
      <c r="L120" s="22">
        <v>1</v>
      </c>
      <c r="M120" s="22">
        <v>100</v>
      </c>
      <c r="N120" s="22">
        <v>1</v>
      </c>
      <c r="O120" s="22">
        <v>100</v>
      </c>
      <c r="P120" s="22">
        <v>1</v>
      </c>
      <c r="Q120" s="22">
        <v>80</v>
      </c>
      <c r="R120" s="22">
        <v>1</v>
      </c>
      <c r="S120" s="22">
        <v>90</v>
      </c>
      <c r="T120" s="22">
        <v>1</v>
      </c>
      <c r="U120" s="22">
        <v>80</v>
      </c>
      <c r="V120" s="22">
        <v>1</v>
      </c>
      <c r="W120" s="22">
        <v>85</v>
      </c>
      <c r="X120" s="22">
        <v>1</v>
      </c>
      <c r="Y120" s="22">
        <v>60</v>
      </c>
      <c r="Z120" s="22">
        <v>1</v>
      </c>
      <c r="AA120" s="22">
        <v>60</v>
      </c>
      <c r="AB120" s="22">
        <v>1</v>
      </c>
      <c r="AC120" s="22">
        <v>85</v>
      </c>
      <c r="AD120" s="22">
        <v>1</v>
      </c>
      <c r="AE120" s="22">
        <v>85</v>
      </c>
      <c r="AF120" s="22">
        <v>1</v>
      </c>
      <c r="AG120" s="22">
        <v>80</v>
      </c>
      <c r="AH120" s="22">
        <v>1</v>
      </c>
      <c r="AI120" s="41" t="s">
        <v>32</v>
      </c>
      <c r="AJ120" s="5" t="s">
        <v>255</v>
      </c>
    </row>
    <row r="121" spans="2:36" ht="12.75">
      <c r="B121" s="2"/>
      <c r="C121" s="28"/>
      <c r="D121" s="28"/>
      <c r="E121" s="4" t="s">
        <v>58</v>
      </c>
      <c r="F121" s="26" t="s">
        <v>132</v>
      </c>
      <c r="G121" s="34">
        <f t="shared" si="41"/>
        <v>90</v>
      </c>
      <c r="H121" s="38">
        <v>7</v>
      </c>
      <c r="I121" s="22">
        <v>90</v>
      </c>
      <c r="J121" s="22">
        <v>1</v>
      </c>
      <c r="K121" s="22">
        <v>100</v>
      </c>
      <c r="L121" s="22">
        <v>1</v>
      </c>
      <c r="M121" s="22">
        <v>100</v>
      </c>
      <c r="N121" s="22">
        <v>1</v>
      </c>
      <c r="O121" s="22">
        <v>100</v>
      </c>
      <c r="P121" s="22">
        <v>1</v>
      </c>
      <c r="Q121" s="22">
        <v>90</v>
      </c>
      <c r="R121" s="22">
        <v>1</v>
      </c>
      <c r="S121" s="22">
        <v>95</v>
      </c>
      <c r="T121" s="22">
        <v>1</v>
      </c>
      <c r="U121" s="22">
        <v>95</v>
      </c>
      <c r="V121" s="22">
        <v>1</v>
      </c>
      <c r="W121" s="22">
        <v>90</v>
      </c>
      <c r="X121" s="22">
        <v>1</v>
      </c>
      <c r="Y121" s="22">
        <v>70</v>
      </c>
      <c r="Z121" s="22">
        <v>1</v>
      </c>
      <c r="AA121" s="22">
        <v>70</v>
      </c>
      <c r="AB121" s="22">
        <v>1</v>
      </c>
      <c r="AC121" s="22">
        <v>90</v>
      </c>
      <c r="AD121" s="22">
        <v>1</v>
      </c>
      <c r="AE121" s="22">
        <v>90</v>
      </c>
      <c r="AF121" s="22">
        <v>1</v>
      </c>
      <c r="AG121" s="22">
        <v>85</v>
      </c>
      <c r="AH121" s="22">
        <v>1</v>
      </c>
      <c r="AI121" s="41" t="s">
        <v>32</v>
      </c>
      <c r="AJ121" s="5" t="s">
        <v>256</v>
      </c>
    </row>
    <row r="122" spans="2:36" ht="51">
      <c r="B122" s="2" t="s">
        <v>26</v>
      </c>
      <c r="C122" s="8" t="s">
        <v>123</v>
      </c>
      <c r="D122" s="28" t="s">
        <v>125</v>
      </c>
      <c r="E122" s="27" t="s">
        <v>134</v>
      </c>
      <c r="F122" s="35" t="s">
        <v>135</v>
      </c>
      <c r="G122" s="34">
        <f t="shared" si="41"/>
        <v>90</v>
      </c>
      <c r="H122" s="38">
        <v>7</v>
      </c>
      <c r="I122" s="34">
        <f>(I123+I124+I125)/3</f>
        <v>90</v>
      </c>
      <c r="J122" s="22">
        <v>6</v>
      </c>
      <c r="K122" s="34">
        <f aca="true" t="shared" si="52" ref="K122:AG122">(K123+K124+K125)/3</f>
        <v>100</v>
      </c>
      <c r="L122" s="22">
        <v>6</v>
      </c>
      <c r="M122" s="34">
        <f t="shared" si="52"/>
        <v>100</v>
      </c>
      <c r="N122" s="22">
        <v>6</v>
      </c>
      <c r="O122" s="34">
        <f t="shared" si="52"/>
        <v>93.33333333333333</v>
      </c>
      <c r="P122" s="22">
        <v>6</v>
      </c>
      <c r="Q122" s="34">
        <f t="shared" si="52"/>
        <v>78.33333333333333</v>
      </c>
      <c r="R122" s="22">
        <v>6</v>
      </c>
      <c r="S122" s="34">
        <f t="shared" si="52"/>
        <v>83.33333333333333</v>
      </c>
      <c r="T122" s="22">
        <v>6</v>
      </c>
      <c r="U122" s="34">
        <f t="shared" si="52"/>
        <v>80</v>
      </c>
      <c r="V122" s="22">
        <v>6</v>
      </c>
      <c r="W122" s="34">
        <f t="shared" si="52"/>
        <v>80</v>
      </c>
      <c r="X122" s="22">
        <v>6</v>
      </c>
      <c r="Y122" s="34">
        <f t="shared" si="52"/>
        <v>70</v>
      </c>
      <c r="Z122" s="22">
        <v>6</v>
      </c>
      <c r="AA122" s="34">
        <f t="shared" si="52"/>
        <v>60</v>
      </c>
      <c r="AB122" s="22">
        <v>6</v>
      </c>
      <c r="AC122" s="34">
        <f t="shared" si="52"/>
        <v>81.66666666666667</v>
      </c>
      <c r="AD122" s="22">
        <v>6</v>
      </c>
      <c r="AE122" s="34">
        <f t="shared" si="52"/>
        <v>81.66666666666667</v>
      </c>
      <c r="AF122" s="22">
        <v>6</v>
      </c>
      <c r="AG122" s="34">
        <f t="shared" si="52"/>
        <v>73.33333333333333</v>
      </c>
      <c r="AH122" s="22">
        <v>6</v>
      </c>
      <c r="AI122" s="40" t="s">
        <v>201</v>
      </c>
      <c r="AJ122" s="5" t="s">
        <v>253</v>
      </c>
    </row>
    <row r="123" spans="2:36" ht="12.75">
      <c r="B123" s="2"/>
      <c r="C123" s="8"/>
      <c r="D123" s="28"/>
      <c r="E123" s="4" t="s">
        <v>56</v>
      </c>
      <c r="F123" s="4" t="s">
        <v>129</v>
      </c>
      <c r="G123" s="34">
        <f t="shared" si="41"/>
        <v>90</v>
      </c>
      <c r="H123" s="38">
        <v>7</v>
      </c>
      <c r="I123" s="22">
        <v>90</v>
      </c>
      <c r="J123" s="22">
        <v>1</v>
      </c>
      <c r="K123" s="22">
        <v>100</v>
      </c>
      <c r="L123" s="22">
        <v>1</v>
      </c>
      <c r="M123" s="22">
        <v>100</v>
      </c>
      <c r="N123" s="22">
        <v>1</v>
      </c>
      <c r="O123" s="22">
        <v>90</v>
      </c>
      <c r="P123" s="22">
        <v>1</v>
      </c>
      <c r="Q123" s="22">
        <v>65</v>
      </c>
      <c r="R123" s="22">
        <v>1</v>
      </c>
      <c r="S123" s="22">
        <v>65</v>
      </c>
      <c r="T123" s="22">
        <v>1</v>
      </c>
      <c r="U123" s="22">
        <v>65</v>
      </c>
      <c r="V123" s="22">
        <v>1</v>
      </c>
      <c r="W123" s="22">
        <v>65</v>
      </c>
      <c r="X123" s="22">
        <v>1</v>
      </c>
      <c r="Y123" s="22">
        <v>70</v>
      </c>
      <c r="Z123" s="22">
        <v>1</v>
      </c>
      <c r="AA123" s="22">
        <v>50</v>
      </c>
      <c r="AB123" s="22">
        <v>1</v>
      </c>
      <c r="AC123" s="22">
        <v>70</v>
      </c>
      <c r="AD123" s="22">
        <v>1</v>
      </c>
      <c r="AE123" s="22">
        <v>70</v>
      </c>
      <c r="AF123" s="22">
        <v>1</v>
      </c>
      <c r="AG123" s="22">
        <v>65</v>
      </c>
      <c r="AH123" s="22">
        <v>1</v>
      </c>
      <c r="AI123" s="41">
        <v>1</v>
      </c>
      <c r="AJ123" s="5" t="s">
        <v>243</v>
      </c>
    </row>
    <row r="124" spans="2:36" ht="12.75">
      <c r="B124" s="2"/>
      <c r="C124" s="28"/>
      <c r="D124" s="28"/>
      <c r="E124" s="4" t="s">
        <v>64</v>
      </c>
      <c r="F124" s="26" t="s">
        <v>131</v>
      </c>
      <c r="G124" s="34">
        <f t="shared" si="41"/>
        <v>90</v>
      </c>
      <c r="H124" s="38">
        <v>7</v>
      </c>
      <c r="I124" s="22">
        <v>90</v>
      </c>
      <c r="J124" s="22">
        <v>1</v>
      </c>
      <c r="K124" s="22">
        <v>100</v>
      </c>
      <c r="L124" s="22">
        <v>1</v>
      </c>
      <c r="M124" s="22">
        <v>100</v>
      </c>
      <c r="N124" s="22">
        <v>1</v>
      </c>
      <c r="O124" s="22">
        <v>90</v>
      </c>
      <c r="P124" s="22">
        <v>1</v>
      </c>
      <c r="Q124" s="22">
        <v>80</v>
      </c>
      <c r="R124" s="22">
        <v>1</v>
      </c>
      <c r="S124" s="22">
        <v>90</v>
      </c>
      <c r="T124" s="22">
        <v>1</v>
      </c>
      <c r="U124" s="22">
        <v>80</v>
      </c>
      <c r="V124" s="22">
        <v>1</v>
      </c>
      <c r="W124" s="22">
        <v>85</v>
      </c>
      <c r="X124" s="22">
        <v>1</v>
      </c>
      <c r="Y124" s="22">
        <v>70</v>
      </c>
      <c r="Z124" s="22">
        <v>1</v>
      </c>
      <c r="AA124" s="22">
        <v>60</v>
      </c>
      <c r="AB124" s="22">
        <v>1</v>
      </c>
      <c r="AC124" s="22">
        <v>85</v>
      </c>
      <c r="AD124" s="22">
        <v>1</v>
      </c>
      <c r="AE124" s="22">
        <v>85</v>
      </c>
      <c r="AF124" s="22">
        <v>1</v>
      </c>
      <c r="AG124" s="22">
        <v>75</v>
      </c>
      <c r="AH124" s="22">
        <v>1</v>
      </c>
      <c r="AI124" s="41">
        <v>1</v>
      </c>
      <c r="AJ124" s="5" t="s">
        <v>243</v>
      </c>
    </row>
    <row r="125" spans="2:36" ht="12.75">
      <c r="B125" s="2"/>
      <c r="C125" s="28"/>
      <c r="D125" s="28"/>
      <c r="E125" s="4" t="s">
        <v>58</v>
      </c>
      <c r="F125" s="26" t="s">
        <v>132</v>
      </c>
      <c r="G125" s="34">
        <f t="shared" si="41"/>
        <v>90</v>
      </c>
      <c r="H125" s="38">
        <v>7</v>
      </c>
      <c r="I125" s="22">
        <v>90</v>
      </c>
      <c r="J125" s="22">
        <v>1</v>
      </c>
      <c r="K125" s="22">
        <v>100</v>
      </c>
      <c r="L125" s="22">
        <v>1</v>
      </c>
      <c r="M125" s="22">
        <v>100</v>
      </c>
      <c r="N125" s="22">
        <v>1</v>
      </c>
      <c r="O125" s="22">
        <v>100</v>
      </c>
      <c r="P125" s="22">
        <v>1</v>
      </c>
      <c r="Q125" s="22">
        <v>90</v>
      </c>
      <c r="R125" s="22">
        <v>1</v>
      </c>
      <c r="S125" s="22">
        <v>95</v>
      </c>
      <c r="T125" s="22">
        <v>1</v>
      </c>
      <c r="U125" s="22">
        <v>95</v>
      </c>
      <c r="V125" s="22">
        <v>1</v>
      </c>
      <c r="W125" s="22">
        <v>90</v>
      </c>
      <c r="X125" s="22">
        <v>1</v>
      </c>
      <c r="Y125" s="22">
        <v>70</v>
      </c>
      <c r="Z125" s="22">
        <v>1</v>
      </c>
      <c r="AA125" s="22">
        <v>70</v>
      </c>
      <c r="AB125" s="22">
        <v>1</v>
      </c>
      <c r="AC125" s="22">
        <v>90</v>
      </c>
      <c r="AD125" s="22">
        <v>1</v>
      </c>
      <c r="AE125" s="22">
        <v>90</v>
      </c>
      <c r="AF125" s="22">
        <v>1</v>
      </c>
      <c r="AG125" s="22">
        <v>80</v>
      </c>
      <c r="AH125" s="22">
        <v>1</v>
      </c>
      <c r="AI125" s="41">
        <v>1</v>
      </c>
      <c r="AJ125" s="5" t="s">
        <v>244</v>
      </c>
    </row>
    <row r="126" spans="2:36" ht="25.5">
      <c r="B126" s="2"/>
      <c r="C126" s="28"/>
      <c r="D126" s="28"/>
      <c r="E126" s="3" t="s">
        <v>416</v>
      </c>
      <c r="F126" s="35" t="s">
        <v>135</v>
      </c>
      <c r="G126" s="34">
        <v>90</v>
      </c>
      <c r="H126" s="38">
        <v>1</v>
      </c>
      <c r="I126" s="22">
        <v>90</v>
      </c>
      <c r="J126" s="22">
        <v>1</v>
      </c>
      <c r="K126" s="22">
        <v>100</v>
      </c>
      <c r="L126" s="22">
        <v>1</v>
      </c>
      <c r="M126" s="22">
        <v>100</v>
      </c>
      <c r="N126" s="22">
        <v>1</v>
      </c>
      <c r="O126" s="22">
        <v>100</v>
      </c>
      <c r="P126" s="22">
        <v>1</v>
      </c>
      <c r="Q126" s="22">
        <v>85</v>
      </c>
      <c r="R126" s="22">
        <v>1</v>
      </c>
      <c r="S126" s="22">
        <v>95</v>
      </c>
      <c r="T126" s="22">
        <v>1</v>
      </c>
      <c r="U126" s="22">
        <v>95</v>
      </c>
      <c r="V126" s="22">
        <v>1</v>
      </c>
      <c r="W126" s="22">
        <v>90</v>
      </c>
      <c r="X126" s="22">
        <v>1</v>
      </c>
      <c r="Y126" s="22">
        <v>80</v>
      </c>
      <c r="Z126" s="22">
        <v>1</v>
      </c>
      <c r="AA126" s="22">
        <v>50</v>
      </c>
      <c r="AB126" s="22">
        <v>1</v>
      </c>
      <c r="AC126" s="22">
        <v>90</v>
      </c>
      <c r="AD126" s="22">
        <v>1</v>
      </c>
      <c r="AE126" s="22">
        <v>90</v>
      </c>
      <c r="AF126" s="22">
        <v>1</v>
      </c>
      <c r="AG126" s="22">
        <v>85</v>
      </c>
      <c r="AH126" s="22">
        <v>1</v>
      </c>
      <c r="AI126" s="41" t="s">
        <v>32</v>
      </c>
      <c r="AJ126" s="5" t="s">
        <v>421</v>
      </c>
    </row>
    <row r="127" spans="2:36" ht="12.75">
      <c r="B127" s="2" t="s">
        <v>27</v>
      </c>
      <c r="C127" s="8" t="s">
        <v>123</v>
      </c>
      <c r="D127" s="28" t="s">
        <v>126</v>
      </c>
      <c r="E127" s="27" t="s">
        <v>134</v>
      </c>
      <c r="F127" s="35" t="s">
        <v>135</v>
      </c>
      <c r="G127" s="34">
        <f t="shared" si="41"/>
        <v>100</v>
      </c>
      <c r="H127" s="38">
        <v>7</v>
      </c>
      <c r="I127" s="34">
        <f>(I128+I129+I130)/3</f>
        <v>100</v>
      </c>
      <c r="J127" s="22">
        <v>6</v>
      </c>
      <c r="K127" s="34">
        <f aca="true" t="shared" si="53" ref="K127:AG127">(K128+K129+K130)/3</f>
        <v>100</v>
      </c>
      <c r="L127" s="22">
        <v>6</v>
      </c>
      <c r="M127" s="34">
        <f t="shared" si="53"/>
        <v>96.66666666666667</v>
      </c>
      <c r="N127" s="22">
        <v>6</v>
      </c>
      <c r="O127" s="34">
        <f t="shared" si="53"/>
        <v>96.66666666666667</v>
      </c>
      <c r="P127" s="22">
        <v>6</v>
      </c>
      <c r="Q127" s="34">
        <f t="shared" si="53"/>
        <v>78.33333333333333</v>
      </c>
      <c r="R127" s="22">
        <v>6</v>
      </c>
      <c r="S127" s="34">
        <f t="shared" si="53"/>
        <v>83.33333333333333</v>
      </c>
      <c r="T127" s="22">
        <v>6</v>
      </c>
      <c r="U127" s="34">
        <f t="shared" si="53"/>
        <v>80</v>
      </c>
      <c r="V127" s="22">
        <v>6</v>
      </c>
      <c r="W127" s="34">
        <f t="shared" si="53"/>
        <v>80</v>
      </c>
      <c r="X127" s="22">
        <v>6</v>
      </c>
      <c r="Y127" s="34">
        <f t="shared" si="53"/>
        <v>70</v>
      </c>
      <c r="Z127" s="22">
        <v>6</v>
      </c>
      <c r="AA127" s="34">
        <f t="shared" si="53"/>
        <v>60</v>
      </c>
      <c r="AB127" s="22">
        <v>6</v>
      </c>
      <c r="AC127" s="34">
        <f t="shared" si="53"/>
        <v>81.66666666666667</v>
      </c>
      <c r="AD127" s="22">
        <v>6</v>
      </c>
      <c r="AE127" s="34">
        <f t="shared" si="53"/>
        <v>81.66666666666667</v>
      </c>
      <c r="AF127" s="22">
        <v>6</v>
      </c>
      <c r="AG127" s="34">
        <f t="shared" si="53"/>
        <v>73.33333333333333</v>
      </c>
      <c r="AH127" s="22">
        <v>6</v>
      </c>
      <c r="AI127" s="40" t="s">
        <v>201</v>
      </c>
      <c r="AJ127" s="5" t="s">
        <v>253</v>
      </c>
    </row>
    <row r="128" spans="2:36" ht="12.75">
      <c r="B128" s="2"/>
      <c r="C128" s="8"/>
      <c r="D128" s="28"/>
      <c r="E128" s="4" t="s">
        <v>56</v>
      </c>
      <c r="F128" s="4" t="s">
        <v>129</v>
      </c>
      <c r="G128" s="34">
        <f t="shared" si="41"/>
        <v>100</v>
      </c>
      <c r="H128" s="38">
        <v>7</v>
      </c>
      <c r="I128" s="22">
        <v>100</v>
      </c>
      <c r="J128" s="22">
        <v>1</v>
      </c>
      <c r="K128" s="22">
        <v>100</v>
      </c>
      <c r="L128" s="22">
        <v>1</v>
      </c>
      <c r="M128" s="22">
        <v>100</v>
      </c>
      <c r="N128" s="22">
        <v>1</v>
      </c>
      <c r="O128" s="22">
        <v>100</v>
      </c>
      <c r="P128" s="22">
        <v>1</v>
      </c>
      <c r="Q128" s="22">
        <v>65</v>
      </c>
      <c r="R128" s="22">
        <v>1</v>
      </c>
      <c r="S128" s="22">
        <v>65</v>
      </c>
      <c r="T128" s="22">
        <v>1</v>
      </c>
      <c r="U128" s="22">
        <v>65</v>
      </c>
      <c r="V128" s="22">
        <v>1</v>
      </c>
      <c r="W128" s="22">
        <v>65</v>
      </c>
      <c r="X128" s="22">
        <v>1</v>
      </c>
      <c r="Y128" s="22">
        <v>70</v>
      </c>
      <c r="Z128" s="22">
        <v>1</v>
      </c>
      <c r="AA128" s="22">
        <v>50</v>
      </c>
      <c r="AB128" s="22">
        <v>1</v>
      </c>
      <c r="AC128" s="22">
        <v>70</v>
      </c>
      <c r="AD128" s="22">
        <v>1</v>
      </c>
      <c r="AE128" s="22">
        <v>70</v>
      </c>
      <c r="AF128" s="22">
        <v>1</v>
      </c>
      <c r="AG128" s="22">
        <v>65</v>
      </c>
      <c r="AH128" s="22">
        <v>1</v>
      </c>
      <c r="AI128" s="41">
        <v>1</v>
      </c>
      <c r="AJ128" s="5" t="s">
        <v>239</v>
      </c>
    </row>
    <row r="129" spans="2:36" ht="12.75">
      <c r="B129" s="2"/>
      <c r="C129" s="28"/>
      <c r="D129" s="28"/>
      <c r="E129" s="4" t="s">
        <v>64</v>
      </c>
      <c r="F129" s="26" t="s">
        <v>131</v>
      </c>
      <c r="G129" s="34">
        <f t="shared" si="41"/>
        <v>100</v>
      </c>
      <c r="H129" s="38">
        <v>7</v>
      </c>
      <c r="I129" s="22">
        <v>100</v>
      </c>
      <c r="J129" s="22">
        <v>1</v>
      </c>
      <c r="K129" s="22">
        <v>100</v>
      </c>
      <c r="L129" s="22">
        <v>1</v>
      </c>
      <c r="M129" s="22">
        <v>90</v>
      </c>
      <c r="N129" s="22">
        <v>1</v>
      </c>
      <c r="O129" s="22">
        <v>90</v>
      </c>
      <c r="P129" s="22">
        <v>1</v>
      </c>
      <c r="Q129" s="22">
        <v>80</v>
      </c>
      <c r="R129" s="22">
        <v>1</v>
      </c>
      <c r="S129" s="22">
        <v>90</v>
      </c>
      <c r="T129" s="22">
        <v>1</v>
      </c>
      <c r="U129" s="22">
        <v>80</v>
      </c>
      <c r="V129" s="22">
        <v>1</v>
      </c>
      <c r="W129" s="22">
        <v>85</v>
      </c>
      <c r="X129" s="22">
        <v>1</v>
      </c>
      <c r="Y129" s="22">
        <v>70</v>
      </c>
      <c r="Z129" s="22">
        <v>1</v>
      </c>
      <c r="AA129" s="22">
        <v>60</v>
      </c>
      <c r="AB129" s="22">
        <v>1</v>
      </c>
      <c r="AC129" s="22">
        <v>85</v>
      </c>
      <c r="AD129" s="22">
        <v>1</v>
      </c>
      <c r="AE129" s="22">
        <v>85</v>
      </c>
      <c r="AF129" s="22">
        <v>1</v>
      </c>
      <c r="AG129" s="22">
        <v>75</v>
      </c>
      <c r="AH129" s="22">
        <v>1</v>
      </c>
      <c r="AI129" s="41">
        <v>1</v>
      </c>
      <c r="AJ129" s="5" t="s">
        <v>239</v>
      </c>
    </row>
    <row r="130" spans="2:36" ht="12.75">
      <c r="B130" s="2"/>
      <c r="C130" s="28"/>
      <c r="D130" s="28"/>
      <c r="E130" s="4" t="s">
        <v>58</v>
      </c>
      <c r="F130" s="26" t="s">
        <v>132</v>
      </c>
      <c r="G130" s="34">
        <f t="shared" si="41"/>
        <v>100</v>
      </c>
      <c r="H130" s="38">
        <v>7</v>
      </c>
      <c r="I130" s="22">
        <v>100</v>
      </c>
      <c r="J130" s="22">
        <v>1</v>
      </c>
      <c r="K130" s="22">
        <v>100</v>
      </c>
      <c r="L130" s="22">
        <v>1</v>
      </c>
      <c r="M130" s="22">
        <v>100</v>
      </c>
      <c r="N130" s="22">
        <v>1</v>
      </c>
      <c r="O130" s="22">
        <v>100</v>
      </c>
      <c r="P130" s="22">
        <v>1</v>
      </c>
      <c r="Q130" s="22">
        <v>90</v>
      </c>
      <c r="R130" s="22">
        <v>1</v>
      </c>
      <c r="S130" s="22">
        <v>95</v>
      </c>
      <c r="T130" s="22">
        <v>1</v>
      </c>
      <c r="U130" s="22">
        <v>95</v>
      </c>
      <c r="V130" s="22">
        <v>1</v>
      </c>
      <c r="W130" s="22">
        <v>90</v>
      </c>
      <c r="X130" s="22">
        <v>1</v>
      </c>
      <c r="Y130" s="22">
        <v>70</v>
      </c>
      <c r="Z130" s="22">
        <v>1</v>
      </c>
      <c r="AA130" s="22">
        <v>70</v>
      </c>
      <c r="AB130" s="22">
        <v>1</v>
      </c>
      <c r="AC130" s="22">
        <v>90</v>
      </c>
      <c r="AD130" s="22">
        <v>1</v>
      </c>
      <c r="AE130" s="22">
        <v>90</v>
      </c>
      <c r="AF130" s="22">
        <v>1</v>
      </c>
      <c r="AG130" s="22">
        <v>80</v>
      </c>
      <c r="AH130" s="22">
        <v>1</v>
      </c>
      <c r="AI130" s="41">
        <v>1</v>
      </c>
      <c r="AJ130" s="5" t="s">
        <v>240</v>
      </c>
    </row>
    <row r="131" spans="2:36" ht="12.75">
      <c r="B131" s="2" t="s">
        <v>28</v>
      </c>
      <c r="C131" s="8" t="s">
        <v>123</v>
      </c>
      <c r="D131" s="28" t="s">
        <v>127</v>
      </c>
      <c r="E131" s="27" t="s">
        <v>134</v>
      </c>
      <c r="F131" s="35" t="s">
        <v>135</v>
      </c>
      <c r="G131" s="34">
        <f t="shared" si="41"/>
        <v>90</v>
      </c>
      <c r="H131" s="38">
        <v>7</v>
      </c>
      <c r="I131" s="34">
        <f>(I132+I133+I134)/3</f>
        <v>90</v>
      </c>
      <c r="J131" s="22">
        <v>6</v>
      </c>
      <c r="K131" s="34">
        <f aca="true" t="shared" si="54" ref="K131:AG131">(K132+K133+K134)/3</f>
        <v>100</v>
      </c>
      <c r="L131" s="22">
        <v>6</v>
      </c>
      <c r="M131" s="34">
        <f t="shared" si="54"/>
        <v>100</v>
      </c>
      <c r="N131" s="22">
        <v>6</v>
      </c>
      <c r="O131" s="34">
        <f t="shared" si="54"/>
        <v>100</v>
      </c>
      <c r="P131" s="22">
        <v>6</v>
      </c>
      <c r="Q131" s="34">
        <f t="shared" si="54"/>
        <v>78.33333333333333</v>
      </c>
      <c r="R131" s="22">
        <v>6</v>
      </c>
      <c r="S131" s="34">
        <f t="shared" si="54"/>
        <v>83.33333333333333</v>
      </c>
      <c r="T131" s="22">
        <v>6</v>
      </c>
      <c r="U131" s="34">
        <f t="shared" si="54"/>
        <v>80</v>
      </c>
      <c r="V131" s="22">
        <v>6</v>
      </c>
      <c r="W131" s="34">
        <f t="shared" si="54"/>
        <v>80</v>
      </c>
      <c r="X131" s="22">
        <v>6</v>
      </c>
      <c r="Y131" s="34">
        <f t="shared" si="54"/>
        <v>63.333333333333336</v>
      </c>
      <c r="Z131" s="22">
        <v>6</v>
      </c>
      <c r="AA131" s="34">
        <f t="shared" si="54"/>
        <v>60</v>
      </c>
      <c r="AB131" s="22">
        <v>6</v>
      </c>
      <c r="AC131" s="34">
        <f t="shared" si="54"/>
        <v>81.66666666666667</v>
      </c>
      <c r="AD131" s="22">
        <v>6</v>
      </c>
      <c r="AE131" s="34">
        <f t="shared" si="54"/>
        <v>81.66666666666667</v>
      </c>
      <c r="AF131" s="22">
        <v>6</v>
      </c>
      <c r="AG131" s="34">
        <f t="shared" si="54"/>
        <v>51.666666666666664</v>
      </c>
      <c r="AH131" s="22">
        <v>6</v>
      </c>
      <c r="AI131" s="40" t="s">
        <v>201</v>
      </c>
      <c r="AJ131" s="5" t="s">
        <v>253</v>
      </c>
    </row>
    <row r="132" spans="2:36" ht="12.75">
      <c r="B132" s="2"/>
      <c r="C132" s="8"/>
      <c r="D132" s="28"/>
      <c r="E132" s="4" t="s">
        <v>56</v>
      </c>
      <c r="F132" s="4" t="s">
        <v>129</v>
      </c>
      <c r="G132" s="34">
        <f t="shared" si="41"/>
        <v>90</v>
      </c>
      <c r="H132" s="38">
        <v>7</v>
      </c>
      <c r="I132" s="22">
        <v>90</v>
      </c>
      <c r="J132" s="22">
        <v>1</v>
      </c>
      <c r="K132" s="22">
        <v>100</v>
      </c>
      <c r="L132" s="22">
        <v>1</v>
      </c>
      <c r="M132" s="22">
        <v>100</v>
      </c>
      <c r="N132" s="22">
        <v>1</v>
      </c>
      <c r="O132" s="22">
        <v>100</v>
      </c>
      <c r="P132" s="22">
        <v>1</v>
      </c>
      <c r="Q132" s="22">
        <v>65</v>
      </c>
      <c r="R132" s="22">
        <v>1</v>
      </c>
      <c r="S132" s="22">
        <v>65</v>
      </c>
      <c r="T132" s="22">
        <v>1</v>
      </c>
      <c r="U132" s="22">
        <v>65</v>
      </c>
      <c r="V132" s="22">
        <v>1</v>
      </c>
      <c r="W132" s="22">
        <v>65</v>
      </c>
      <c r="X132" s="22">
        <v>1</v>
      </c>
      <c r="Y132" s="22">
        <v>60</v>
      </c>
      <c r="Z132" s="22">
        <v>1</v>
      </c>
      <c r="AA132" s="22">
        <v>50</v>
      </c>
      <c r="AB132" s="22">
        <v>1</v>
      </c>
      <c r="AC132" s="22">
        <v>70</v>
      </c>
      <c r="AD132" s="22">
        <v>1</v>
      </c>
      <c r="AE132" s="22">
        <v>70</v>
      </c>
      <c r="AF132" s="22">
        <v>1</v>
      </c>
      <c r="AG132" s="22">
        <v>40</v>
      </c>
      <c r="AH132" s="22">
        <v>1</v>
      </c>
      <c r="AI132" s="41">
        <v>1</v>
      </c>
      <c r="AJ132" s="5" t="s">
        <v>241</v>
      </c>
    </row>
    <row r="133" spans="3:36" ht="12.75">
      <c r="C133" s="30"/>
      <c r="D133" s="30"/>
      <c r="E133" s="4" t="s">
        <v>64</v>
      </c>
      <c r="F133" s="26" t="s">
        <v>131</v>
      </c>
      <c r="G133" s="34">
        <f t="shared" si="41"/>
        <v>90</v>
      </c>
      <c r="H133" s="38">
        <v>7</v>
      </c>
      <c r="I133" s="22">
        <v>90</v>
      </c>
      <c r="J133" s="22">
        <v>1</v>
      </c>
      <c r="K133" s="22">
        <v>100</v>
      </c>
      <c r="L133" s="22">
        <v>1</v>
      </c>
      <c r="M133" s="22">
        <v>100</v>
      </c>
      <c r="N133" s="22">
        <v>1</v>
      </c>
      <c r="O133" s="22">
        <v>100</v>
      </c>
      <c r="P133" s="22">
        <v>1</v>
      </c>
      <c r="Q133" s="22">
        <v>80</v>
      </c>
      <c r="R133" s="22">
        <v>1</v>
      </c>
      <c r="S133" s="22">
        <v>90</v>
      </c>
      <c r="T133" s="22">
        <v>1</v>
      </c>
      <c r="U133" s="22">
        <v>80</v>
      </c>
      <c r="V133" s="22">
        <v>1</v>
      </c>
      <c r="W133" s="22">
        <v>85</v>
      </c>
      <c r="X133" s="22">
        <v>1</v>
      </c>
      <c r="Y133" s="22">
        <v>60</v>
      </c>
      <c r="Z133" s="22">
        <v>1</v>
      </c>
      <c r="AA133" s="22">
        <v>60</v>
      </c>
      <c r="AB133" s="22">
        <v>1</v>
      </c>
      <c r="AC133" s="22">
        <v>85</v>
      </c>
      <c r="AD133" s="22">
        <v>1</v>
      </c>
      <c r="AE133" s="22">
        <v>85</v>
      </c>
      <c r="AF133" s="22">
        <v>1</v>
      </c>
      <c r="AG133" s="22">
        <v>55</v>
      </c>
      <c r="AH133" s="22">
        <v>1</v>
      </c>
      <c r="AI133" s="42" t="s">
        <v>32</v>
      </c>
      <c r="AJ133" s="5" t="s">
        <v>241</v>
      </c>
    </row>
    <row r="134" spans="3:36" s="45" customFormat="1" ht="12.75">
      <c r="C134" s="71"/>
      <c r="D134" s="71"/>
      <c r="E134" s="48" t="s">
        <v>58</v>
      </c>
      <c r="F134" s="60" t="s">
        <v>132</v>
      </c>
      <c r="G134" s="34">
        <f t="shared" si="41"/>
        <v>90</v>
      </c>
      <c r="H134" s="38">
        <v>7</v>
      </c>
      <c r="I134" s="49">
        <v>90</v>
      </c>
      <c r="J134" s="22">
        <v>1</v>
      </c>
      <c r="K134" s="49">
        <v>100</v>
      </c>
      <c r="L134" s="22">
        <v>1</v>
      </c>
      <c r="M134" s="49">
        <v>100</v>
      </c>
      <c r="N134" s="22">
        <v>1</v>
      </c>
      <c r="O134" s="49">
        <v>100</v>
      </c>
      <c r="P134" s="22">
        <v>1</v>
      </c>
      <c r="Q134" s="49">
        <v>90</v>
      </c>
      <c r="R134" s="22">
        <v>1</v>
      </c>
      <c r="S134" s="49">
        <v>95</v>
      </c>
      <c r="T134" s="22">
        <v>1</v>
      </c>
      <c r="U134" s="49">
        <v>95</v>
      </c>
      <c r="V134" s="22">
        <v>1</v>
      </c>
      <c r="W134" s="49">
        <v>90</v>
      </c>
      <c r="X134" s="22">
        <v>1</v>
      </c>
      <c r="Y134" s="49">
        <v>70</v>
      </c>
      <c r="Z134" s="22">
        <v>1</v>
      </c>
      <c r="AA134" s="49">
        <v>70</v>
      </c>
      <c r="AB134" s="22">
        <v>1</v>
      </c>
      <c r="AC134" s="49">
        <v>90</v>
      </c>
      <c r="AD134" s="22">
        <v>1</v>
      </c>
      <c r="AE134" s="49">
        <v>90</v>
      </c>
      <c r="AF134" s="22">
        <v>1</v>
      </c>
      <c r="AG134" s="49">
        <v>60</v>
      </c>
      <c r="AH134" s="22">
        <v>1</v>
      </c>
      <c r="AI134" s="72" t="s">
        <v>32</v>
      </c>
      <c r="AJ134" s="5" t="s">
        <v>242</v>
      </c>
    </row>
    <row r="135" spans="3:4" ht="12.75">
      <c r="C135" s="30"/>
      <c r="D135" s="30"/>
    </row>
    <row r="136" spans="3:4" ht="12.75">
      <c r="C136" s="30"/>
      <c r="D136" s="30"/>
    </row>
    <row r="137" spans="3:4" ht="12.75">
      <c r="C137" s="30"/>
      <c r="D137" s="30"/>
    </row>
    <row r="138" spans="3:4" ht="12.75">
      <c r="C138" s="30"/>
      <c r="D138" s="30"/>
    </row>
    <row r="139" spans="3:4" ht="12.75">
      <c r="C139" s="30"/>
      <c r="D139" s="30"/>
    </row>
    <row r="140" spans="3:4" ht="12.75">
      <c r="C140" s="30"/>
      <c r="D140" s="30"/>
    </row>
    <row r="141" spans="3:4" ht="12.75">
      <c r="C141" s="30"/>
      <c r="D141" s="30"/>
    </row>
    <row r="142" spans="3:4" ht="12.75">
      <c r="C142" s="30"/>
      <c r="D142" s="30"/>
    </row>
    <row r="143" spans="3:4" ht="12.75">
      <c r="C143" s="30"/>
      <c r="D143" s="30"/>
    </row>
    <row r="144" spans="3:4" ht="12.75">
      <c r="C144" s="30"/>
      <c r="D144" s="30"/>
    </row>
    <row r="145" spans="3:4" ht="12.75">
      <c r="C145" s="30"/>
      <c r="D145" s="30"/>
    </row>
    <row r="146" spans="3:4" ht="12.75">
      <c r="C146" s="30"/>
      <c r="D146" s="30"/>
    </row>
    <row r="147" spans="3:4" ht="12.75">
      <c r="C147" s="30"/>
      <c r="D147" s="30"/>
    </row>
    <row r="148" spans="3:4" ht="12.75">
      <c r="C148" s="30"/>
      <c r="D148" s="30"/>
    </row>
    <row r="149" spans="3:4" ht="12.75">
      <c r="C149" s="30"/>
      <c r="D149" s="30"/>
    </row>
    <row r="150" spans="3:4" ht="12.75">
      <c r="C150" s="30"/>
      <c r="D150" s="30"/>
    </row>
    <row r="151" spans="3:4" ht="12.75">
      <c r="C151" s="30"/>
      <c r="D151" s="30"/>
    </row>
    <row r="152" spans="3:4" ht="12.75">
      <c r="C152" s="30"/>
      <c r="D152" s="30"/>
    </row>
    <row r="153" spans="3:4" ht="12.75">
      <c r="C153" s="30"/>
      <c r="D153" s="30"/>
    </row>
    <row r="154" spans="3:4" ht="12.75">
      <c r="C154" s="30"/>
      <c r="D154" s="30"/>
    </row>
    <row r="155" spans="3:4" ht="12.75">
      <c r="C155" s="30"/>
      <c r="D155" s="30"/>
    </row>
    <row r="156" spans="3:4" ht="12.75">
      <c r="C156" s="30"/>
      <c r="D156" s="30"/>
    </row>
    <row r="157" spans="3:4" ht="12.75">
      <c r="C157" s="30"/>
      <c r="D157" s="30"/>
    </row>
    <row r="158" spans="3:4" ht="12.75">
      <c r="C158" s="30"/>
      <c r="D158" s="30"/>
    </row>
    <row r="159" spans="3:4" ht="12.75">
      <c r="C159" s="30"/>
      <c r="D159" s="30"/>
    </row>
    <row r="160" spans="3:4" ht="12.75">
      <c r="C160" s="30"/>
      <c r="D160" s="30"/>
    </row>
    <row r="161" spans="3:4" ht="12.75">
      <c r="C161" s="30"/>
      <c r="D161" s="30"/>
    </row>
    <row r="162" spans="3:4" ht="12.75">
      <c r="C162" s="30"/>
      <c r="D162" s="30"/>
    </row>
    <row r="163" spans="3:4" ht="12.75">
      <c r="C163" s="30"/>
      <c r="D163" s="30"/>
    </row>
    <row r="164" spans="3:4" ht="12.75">
      <c r="C164" s="30"/>
      <c r="D164" s="30"/>
    </row>
    <row r="165" spans="3:4" ht="12.75">
      <c r="C165" s="30"/>
      <c r="D165" s="30"/>
    </row>
    <row r="166" spans="3:4" ht="12.75">
      <c r="C166" s="30"/>
      <c r="D166" s="30"/>
    </row>
    <row r="167" spans="3:4" ht="12.75">
      <c r="C167" s="30"/>
      <c r="D167" s="30"/>
    </row>
    <row r="168" spans="3:4" ht="12.75">
      <c r="C168" s="30"/>
      <c r="D168" s="30"/>
    </row>
    <row r="169" spans="3:4" ht="12.75">
      <c r="C169" s="30"/>
      <c r="D169" s="30"/>
    </row>
    <row r="170" spans="3:4" ht="12.75">
      <c r="C170" s="30"/>
      <c r="D170" s="30"/>
    </row>
    <row r="171" spans="3:4" ht="12.75">
      <c r="C171" s="30"/>
      <c r="D171" s="30"/>
    </row>
    <row r="172" spans="3:4" ht="12.75">
      <c r="C172" s="30"/>
      <c r="D172" s="30"/>
    </row>
    <row r="173" spans="3:4" ht="12.75">
      <c r="C173" s="30"/>
      <c r="D173" s="30"/>
    </row>
  </sheetData>
  <sheetProtection/>
  <printOptions/>
  <pageMargins left="0.24" right="0.18" top="0.86" bottom="0.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38"/>
  <sheetViews>
    <sheetView zoomScalePageLayoutView="0" workbookViewId="0" topLeftCell="A1">
      <pane xSplit="1" ySplit="1" topLeftCell="G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4" sqref="A34:IV34"/>
    </sheetView>
  </sheetViews>
  <sheetFormatPr defaultColWidth="29.421875" defaultRowHeight="12.75"/>
  <cols>
    <col min="1" max="1" width="16.28125" style="5" customWidth="1"/>
    <col min="2" max="2" width="18.140625" style="5" customWidth="1"/>
    <col min="3" max="3" width="12.140625" style="5" customWidth="1"/>
    <col min="4" max="4" width="10.8515625" style="5" customWidth="1"/>
    <col min="5" max="5" width="22.7109375" style="4" customWidth="1"/>
    <col min="6" max="6" width="16.57421875" style="4" customWidth="1"/>
    <col min="7" max="7" width="5.7109375" style="91" customWidth="1"/>
    <col min="8" max="8" width="8.7109375" style="91" customWidth="1"/>
    <col min="9" max="9" width="5.7109375" style="91" customWidth="1"/>
    <col min="10" max="10" width="7.00390625" style="91" customWidth="1"/>
    <col min="11" max="11" width="5.7109375" style="91" customWidth="1"/>
    <col min="12" max="12" width="6.7109375" style="91" customWidth="1"/>
    <col min="13" max="13" width="5.7109375" style="91" customWidth="1"/>
    <col min="14" max="14" width="6.7109375" style="91" customWidth="1"/>
    <col min="15" max="16" width="8.00390625" style="91" customWidth="1"/>
    <col min="17" max="18" width="8.28125" style="91" customWidth="1"/>
    <col min="19" max="20" width="10.140625" style="91" customWidth="1"/>
    <col min="21" max="28" width="6.421875" style="91" customWidth="1"/>
    <col min="29" max="30" width="11.140625" style="91" customWidth="1"/>
    <col min="31" max="32" width="6.421875" style="91" customWidth="1"/>
    <col min="33" max="33" width="5.421875" style="91" customWidth="1"/>
    <col min="34" max="34" width="7.140625" style="91" customWidth="1"/>
    <col min="35" max="35" width="32.140625" style="42" customWidth="1"/>
    <col min="36" max="36" width="31.140625" style="5" customWidth="1"/>
    <col min="37" max="16384" width="29.421875" style="5" customWidth="1"/>
  </cols>
  <sheetData>
    <row r="1" spans="1:36" s="64" customFormat="1" ht="33" customHeight="1">
      <c r="A1" s="64" t="s">
        <v>73</v>
      </c>
      <c r="C1" s="64" t="s">
        <v>75</v>
      </c>
      <c r="E1" s="48"/>
      <c r="F1" s="48" t="s">
        <v>75</v>
      </c>
      <c r="G1" s="86" t="s">
        <v>68</v>
      </c>
      <c r="H1" s="86" t="s">
        <v>170</v>
      </c>
      <c r="I1" s="86" t="s">
        <v>69</v>
      </c>
      <c r="J1" s="86" t="s">
        <v>171</v>
      </c>
      <c r="K1" s="86" t="s">
        <v>147</v>
      </c>
      <c r="L1" s="86" t="s">
        <v>172</v>
      </c>
      <c r="M1" s="86" t="s">
        <v>148</v>
      </c>
      <c r="N1" s="86" t="s">
        <v>173</v>
      </c>
      <c r="O1" s="86" t="s">
        <v>149</v>
      </c>
      <c r="P1" s="86" t="s">
        <v>174</v>
      </c>
      <c r="Q1" s="86" t="s">
        <v>71</v>
      </c>
      <c r="R1" s="86" t="s">
        <v>175</v>
      </c>
      <c r="S1" s="86" t="s">
        <v>150</v>
      </c>
      <c r="T1" s="86" t="s">
        <v>176</v>
      </c>
      <c r="U1" s="86" t="s">
        <v>151</v>
      </c>
      <c r="V1" s="86" t="s">
        <v>177</v>
      </c>
      <c r="W1" s="86" t="s">
        <v>152</v>
      </c>
      <c r="X1" s="86" t="s">
        <v>178</v>
      </c>
      <c r="Y1" s="86" t="s">
        <v>153</v>
      </c>
      <c r="Z1" s="86" t="s">
        <v>179</v>
      </c>
      <c r="AA1" s="86" t="s">
        <v>154</v>
      </c>
      <c r="AB1" s="86" t="s">
        <v>180</v>
      </c>
      <c r="AC1" s="86" t="s">
        <v>155</v>
      </c>
      <c r="AD1" s="86" t="s">
        <v>181</v>
      </c>
      <c r="AE1" s="86" t="s">
        <v>156</v>
      </c>
      <c r="AF1" s="86" t="s">
        <v>182</v>
      </c>
      <c r="AG1" s="86" t="s">
        <v>70</v>
      </c>
      <c r="AH1" s="86" t="s">
        <v>183</v>
      </c>
      <c r="AI1" s="65" t="s">
        <v>133</v>
      </c>
      <c r="AJ1" s="64" t="s">
        <v>36</v>
      </c>
    </row>
    <row r="2" spans="1:36" s="96" customFormat="1" ht="79.5" customHeight="1">
      <c r="A2" s="95"/>
      <c r="B2" s="95"/>
      <c r="C2" s="96" t="s">
        <v>74</v>
      </c>
      <c r="D2" s="97" t="s">
        <v>88</v>
      </c>
      <c r="E2" s="97" t="s">
        <v>72</v>
      </c>
      <c r="F2" s="97" t="s">
        <v>76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9" t="s">
        <v>412</v>
      </c>
      <c r="AJ2" s="100" t="s">
        <v>41</v>
      </c>
    </row>
    <row r="3" spans="1:38" ht="29.25" customHeight="1">
      <c r="A3" s="1" t="s">
        <v>0</v>
      </c>
      <c r="C3" s="92" t="s">
        <v>80</v>
      </c>
      <c r="D3" s="29"/>
      <c r="E3" s="3" t="s">
        <v>160</v>
      </c>
      <c r="F3" s="3" t="s">
        <v>162</v>
      </c>
      <c r="G3" s="93">
        <v>80</v>
      </c>
      <c r="H3" s="93">
        <v>2</v>
      </c>
      <c r="I3" s="93">
        <v>80</v>
      </c>
      <c r="J3" s="93">
        <v>2</v>
      </c>
      <c r="K3" s="93">
        <v>100</v>
      </c>
      <c r="L3" s="93">
        <v>5</v>
      </c>
      <c r="M3" s="93">
        <v>100</v>
      </c>
      <c r="N3" s="101">
        <v>2</v>
      </c>
      <c r="O3" s="93">
        <v>100</v>
      </c>
      <c r="P3" s="93">
        <v>5</v>
      </c>
      <c r="Q3" s="93">
        <v>85</v>
      </c>
      <c r="R3" s="93" t="s">
        <v>184</v>
      </c>
      <c r="S3" s="93">
        <v>85</v>
      </c>
      <c r="T3" s="91">
        <v>4</v>
      </c>
      <c r="U3" s="93">
        <v>95</v>
      </c>
      <c r="V3" s="93">
        <v>4</v>
      </c>
      <c r="W3" s="93">
        <v>75</v>
      </c>
      <c r="X3" s="93">
        <v>4</v>
      </c>
      <c r="Y3" s="93">
        <v>100</v>
      </c>
      <c r="Z3" s="93">
        <v>2</v>
      </c>
      <c r="AA3" s="93">
        <v>50</v>
      </c>
      <c r="AB3" s="93">
        <v>4</v>
      </c>
      <c r="AC3" s="93">
        <v>75</v>
      </c>
      <c r="AD3" s="93">
        <v>4</v>
      </c>
      <c r="AE3" s="93">
        <v>100</v>
      </c>
      <c r="AF3" s="93">
        <v>2</v>
      </c>
      <c r="AG3" s="93">
        <v>100</v>
      </c>
      <c r="AH3" s="93">
        <v>2</v>
      </c>
      <c r="AI3" s="41" t="s">
        <v>185</v>
      </c>
      <c r="AJ3" s="5" t="s">
        <v>144</v>
      </c>
      <c r="AL3" s="1"/>
    </row>
    <row r="4" spans="1:38" ht="21" customHeight="1">
      <c r="A4" s="1"/>
      <c r="C4" s="92"/>
      <c r="D4" s="29"/>
      <c r="E4" s="3" t="s">
        <v>158</v>
      </c>
      <c r="F4" s="3" t="s">
        <v>159</v>
      </c>
      <c r="G4" s="93">
        <v>80</v>
      </c>
      <c r="H4" s="93">
        <v>2</v>
      </c>
      <c r="I4" s="93">
        <v>80</v>
      </c>
      <c r="J4" s="93">
        <v>2</v>
      </c>
      <c r="K4" s="93">
        <v>100</v>
      </c>
      <c r="L4" s="93">
        <v>5</v>
      </c>
      <c r="M4" s="101">
        <v>100</v>
      </c>
      <c r="N4" s="101">
        <v>2</v>
      </c>
      <c r="O4" s="93">
        <v>100</v>
      </c>
      <c r="P4" s="93">
        <v>5</v>
      </c>
      <c r="Q4" s="93">
        <v>85</v>
      </c>
      <c r="R4" s="93" t="s">
        <v>184</v>
      </c>
      <c r="S4" s="93">
        <v>85</v>
      </c>
      <c r="T4" s="93">
        <v>4</v>
      </c>
      <c r="U4" s="93">
        <v>95</v>
      </c>
      <c r="V4" s="93">
        <v>4</v>
      </c>
      <c r="W4" s="93">
        <v>75</v>
      </c>
      <c r="X4" s="93">
        <v>4</v>
      </c>
      <c r="Y4" s="93">
        <v>100</v>
      </c>
      <c r="Z4" s="93">
        <v>2</v>
      </c>
      <c r="AA4" s="93">
        <v>50</v>
      </c>
      <c r="AB4" s="93">
        <v>4</v>
      </c>
      <c r="AC4" s="93">
        <v>75</v>
      </c>
      <c r="AD4" s="93">
        <v>4</v>
      </c>
      <c r="AE4" s="93">
        <v>100</v>
      </c>
      <c r="AF4" s="93">
        <v>2</v>
      </c>
      <c r="AG4" s="93">
        <v>100</v>
      </c>
      <c r="AH4" s="93">
        <v>2</v>
      </c>
      <c r="AI4" s="41" t="s">
        <v>184</v>
      </c>
      <c r="AJ4" s="5" t="s">
        <v>186</v>
      </c>
      <c r="AL4" s="1"/>
    </row>
    <row r="5" spans="1:36" ht="13.5" customHeight="1">
      <c r="A5" s="1" t="s">
        <v>1</v>
      </c>
      <c r="C5" s="92" t="s">
        <v>81</v>
      </c>
      <c r="D5" s="29"/>
      <c r="E5" s="3" t="s">
        <v>160</v>
      </c>
      <c r="F5" s="3" t="s">
        <v>162</v>
      </c>
      <c r="G5" s="93">
        <f>G6</f>
        <v>85</v>
      </c>
      <c r="H5" s="93">
        <v>2</v>
      </c>
      <c r="I5" s="93">
        <f>I6</f>
        <v>85</v>
      </c>
      <c r="J5" s="93">
        <v>2</v>
      </c>
      <c r="K5" s="93">
        <v>100</v>
      </c>
      <c r="L5" s="93">
        <v>5</v>
      </c>
      <c r="M5" s="93">
        <f>M6</f>
        <v>75</v>
      </c>
      <c r="N5" s="93">
        <v>2</v>
      </c>
      <c r="O5" s="93">
        <v>100</v>
      </c>
      <c r="P5" s="93">
        <v>5</v>
      </c>
      <c r="Q5" s="93">
        <v>100</v>
      </c>
      <c r="R5" s="93">
        <v>2</v>
      </c>
      <c r="S5" s="93">
        <v>100</v>
      </c>
      <c r="T5" s="93">
        <v>2</v>
      </c>
      <c r="U5" s="93">
        <v>100</v>
      </c>
      <c r="V5" s="93">
        <v>2</v>
      </c>
      <c r="W5" s="93">
        <v>100</v>
      </c>
      <c r="X5" s="93">
        <v>2</v>
      </c>
      <c r="Y5" s="93">
        <v>100</v>
      </c>
      <c r="Z5" s="93">
        <v>2</v>
      </c>
      <c r="AA5" s="93">
        <v>100</v>
      </c>
      <c r="AB5" s="93">
        <v>2</v>
      </c>
      <c r="AC5" s="93">
        <v>100</v>
      </c>
      <c r="AD5" s="93">
        <v>2</v>
      </c>
      <c r="AE5" s="93">
        <v>100</v>
      </c>
      <c r="AF5" s="93">
        <v>2</v>
      </c>
      <c r="AG5" s="93">
        <v>100</v>
      </c>
      <c r="AH5" s="93">
        <v>2</v>
      </c>
      <c r="AI5" s="94" t="s">
        <v>187</v>
      </c>
      <c r="AJ5" s="5" t="s">
        <v>144</v>
      </c>
    </row>
    <row r="6" spans="1:36" s="45" customFormat="1" ht="13.5" customHeight="1">
      <c r="A6" s="44"/>
      <c r="C6" s="46"/>
      <c r="D6" s="47"/>
      <c r="E6" s="48" t="s">
        <v>158</v>
      </c>
      <c r="F6" s="48" t="s">
        <v>159</v>
      </c>
      <c r="G6" s="78">
        <v>85</v>
      </c>
      <c r="H6" s="78">
        <v>2</v>
      </c>
      <c r="I6" s="78">
        <v>85</v>
      </c>
      <c r="J6" s="78">
        <v>2</v>
      </c>
      <c r="K6" s="78">
        <v>100</v>
      </c>
      <c r="L6" s="78">
        <v>5</v>
      </c>
      <c r="M6" s="78">
        <v>75</v>
      </c>
      <c r="N6" s="78">
        <v>2</v>
      </c>
      <c r="O6" s="78">
        <v>100</v>
      </c>
      <c r="P6" s="78">
        <v>5</v>
      </c>
      <c r="Q6" s="78">
        <v>100</v>
      </c>
      <c r="R6" s="78">
        <v>2</v>
      </c>
      <c r="S6" s="78">
        <v>100</v>
      </c>
      <c r="T6" s="78">
        <v>2</v>
      </c>
      <c r="U6" s="78">
        <v>100</v>
      </c>
      <c r="V6" s="78">
        <v>2</v>
      </c>
      <c r="W6" s="78">
        <v>100</v>
      </c>
      <c r="X6" s="78">
        <v>2</v>
      </c>
      <c r="Y6" s="78">
        <v>100</v>
      </c>
      <c r="Z6" s="78">
        <v>2</v>
      </c>
      <c r="AA6" s="78">
        <v>100</v>
      </c>
      <c r="AB6" s="78">
        <v>2</v>
      </c>
      <c r="AC6" s="78">
        <v>100</v>
      </c>
      <c r="AD6" s="78">
        <v>2</v>
      </c>
      <c r="AE6" s="78">
        <v>100</v>
      </c>
      <c r="AF6" s="78">
        <v>2</v>
      </c>
      <c r="AG6" s="78">
        <v>100</v>
      </c>
      <c r="AH6" s="78">
        <v>2</v>
      </c>
      <c r="AI6" s="104" t="s">
        <v>187</v>
      </c>
      <c r="AJ6" s="45" t="s">
        <v>188</v>
      </c>
    </row>
    <row r="7" spans="1:36" ht="27.75" customHeight="1">
      <c r="A7" s="1" t="s">
        <v>2</v>
      </c>
      <c r="B7" s="1"/>
      <c r="C7" s="8" t="s">
        <v>82</v>
      </c>
      <c r="D7" s="30"/>
      <c r="E7" s="3" t="s">
        <v>160</v>
      </c>
      <c r="F7" s="84" t="s">
        <v>162</v>
      </c>
      <c r="G7" s="79">
        <f>(G8+G9)/2</f>
        <v>87.5</v>
      </c>
      <c r="H7" s="79">
        <v>6</v>
      </c>
      <c r="I7" s="79">
        <f>(I8+I9)/2</f>
        <v>87.5</v>
      </c>
      <c r="J7" s="79">
        <v>6</v>
      </c>
      <c r="K7" s="79">
        <f>K8</f>
        <v>100</v>
      </c>
      <c r="L7" s="79">
        <v>7</v>
      </c>
      <c r="M7" s="79">
        <f>M8</f>
        <v>100</v>
      </c>
      <c r="N7" s="79">
        <v>7</v>
      </c>
      <c r="O7" s="79">
        <f>O8</f>
        <v>100</v>
      </c>
      <c r="P7" s="79">
        <v>7</v>
      </c>
      <c r="Q7" s="79">
        <f>(Q8+Q9)/2</f>
        <v>80</v>
      </c>
      <c r="R7" s="79">
        <v>6</v>
      </c>
      <c r="S7" s="79">
        <f>(S8+S9)/2</f>
        <v>95</v>
      </c>
      <c r="T7" s="79">
        <v>6</v>
      </c>
      <c r="U7" s="79">
        <f>(U8+U9)/2</f>
        <v>90</v>
      </c>
      <c r="V7" s="79">
        <v>6</v>
      </c>
      <c r="W7" s="79">
        <f>(W8+W9)/2</f>
        <v>95</v>
      </c>
      <c r="X7" s="79">
        <v>6</v>
      </c>
      <c r="Y7" s="79">
        <f>(Y8+Y9)/2</f>
        <v>100</v>
      </c>
      <c r="Z7" s="79">
        <v>6</v>
      </c>
      <c r="AA7" s="79">
        <f>(AA8+AA9)/2</f>
        <v>60</v>
      </c>
      <c r="AB7" s="79">
        <v>6</v>
      </c>
      <c r="AC7" s="79">
        <f>AC8</f>
        <v>100</v>
      </c>
      <c r="AD7" s="79">
        <v>7</v>
      </c>
      <c r="AE7" s="79">
        <f>AE8</f>
        <v>100</v>
      </c>
      <c r="AF7" s="79">
        <v>7</v>
      </c>
      <c r="AG7" s="79">
        <f>(AG8+AG9)/2</f>
        <v>80</v>
      </c>
      <c r="AH7" s="79">
        <v>6</v>
      </c>
      <c r="AI7" s="42" t="s">
        <v>414</v>
      </c>
      <c r="AJ7" s="5" t="s">
        <v>204</v>
      </c>
    </row>
    <row r="8" spans="1:36" ht="27.75" customHeight="1">
      <c r="A8" s="1"/>
      <c r="B8" s="1"/>
      <c r="C8" s="8"/>
      <c r="D8" s="30"/>
      <c r="E8" s="3" t="s">
        <v>158</v>
      </c>
      <c r="F8" s="3" t="s">
        <v>159</v>
      </c>
      <c r="G8" s="83">
        <v>90</v>
      </c>
      <c r="H8" s="83">
        <v>1</v>
      </c>
      <c r="I8" s="83">
        <v>90</v>
      </c>
      <c r="J8" s="83">
        <v>1</v>
      </c>
      <c r="K8" s="83">
        <v>100</v>
      </c>
      <c r="L8" s="83">
        <v>1</v>
      </c>
      <c r="M8" s="83">
        <v>100</v>
      </c>
      <c r="N8" s="83">
        <v>1</v>
      </c>
      <c r="O8" s="83">
        <v>100</v>
      </c>
      <c r="P8" s="83">
        <v>1</v>
      </c>
      <c r="Q8" s="83">
        <v>80</v>
      </c>
      <c r="R8" s="83">
        <v>3</v>
      </c>
      <c r="S8" s="83">
        <v>95</v>
      </c>
      <c r="T8" s="83">
        <v>3</v>
      </c>
      <c r="U8" s="83">
        <v>90</v>
      </c>
      <c r="V8" s="83">
        <v>3</v>
      </c>
      <c r="W8" s="83">
        <v>95</v>
      </c>
      <c r="X8" s="83">
        <v>3</v>
      </c>
      <c r="Y8" s="83">
        <v>100</v>
      </c>
      <c r="Z8" s="83" t="s">
        <v>189</v>
      </c>
      <c r="AA8" s="83">
        <v>60</v>
      </c>
      <c r="AB8" s="83">
        <v>3</v>
      </c>
      <c r="AC8" s="83">
        <v>100</v>
      </c>
      <c r="AD8" s="83">
        <v>1</v>
      </c>
      <c r="AE8" s="83">
        <v>100</v>
      </c>
      <c r="AF8" s="83">
        <v>1</v>
      </c>
      <c r="AG8" s="83">
        <v>80</v>
      </c>
      <c r="AH8" s="83">
        <v>3</v>
      </c>
      <c r="AI8" s="42" t="s">
        <v>189</v>
      </c>
      <c r="AJ8" s="5" t="s">
        <v>190</v>
      </c>
    </row>
    <row r="9" spans="1:36" s="45" customFormat="1" ht="14.25" customHeight="1">
      <c r="A9" s="44"/>
      <c r="B9" s="44"/>
      <c r="C9" s="71"/>
      <c r="D9" s="47"/>
      <c r="E9" s="45" t="s">
        <v>163</v>
      </c>
      <c r="F9" s="45" t="s">
        <v>161</v>
      </c>
      <c r="G9" s="78">
        <v>85</v>
      </c>
      <c r="H9" s="78">
        <v>3</v>
      </c>
      <c r="I9" s="78">
        <v>85</v>
      </c>
      <c r="J9" s="78">
        <v>3</v>
      </c>
      <c r="K9" s="78">
        <v>100</v>
      </c>
      <c r="L9" s="78">
        <v>5</v>
      </c>
      <c r="M9" s="78">
        <v>100</v>
      </c>
      <c r="N9" s="78">
        <v>5</v>
      </c>
      <c r="O9" s="78">
        <v>100</v>
      </c>
      <c r="P9" s="78">
        <v>5</v>
      </c>
      <c r="Q9" s="78">
        <v>80</v>
      </c>
      <c r="R9" s="78">
        <v>3</v>
      </c>
      <c r="S9" s="78">
        <v>95</v>
      </c>
      <c r="T9" s="78">
        <v>3</v>
      </c>
      <c r="U9" s="78">
        <v>90</v>
      </c>
      <c r="V9" s="78">
        <v>3</v>
      </c>
      <c r="W9" s="78">
        <v>95</v>
      </c>
      <c r="X9" s="78">
        <v>3</v>
      </c>
      <c r="Y9" s="78">
        <v>100</v>
      </c>
      <c r="Z9" s="78">
        <v>3</v>
      </c>
      <c r="AA9" s="78">
        <v>60</v>
      </c>
      <c r="AB9" s="78">
        <v>3</v>
      </c>
      <c r="AC9" s="78">
        <v>100</v>
      </c>
      <c r="AD9" s="78">
        <v>5</v>
      </c>
      <c r="AE9" s="78">
        <v>100</v>
      </c>
      <c r="AF9" s="78">
        <v>5</v>
      </c>
      <c r="AG9" s="78">
        <v>80</v>
      </c>
      <c r="AH9" s="78">
        <v>3</v>
      </c>
      <c r="AI9" s="50" t="s">
        <v>195</v>
      </c>
      <c r="AJ9" s="45" t="s">
        <v>164</v>
      </c>
    </row>
    <row r="10" spans="1:37" ht="24.75" customHeight="1">
      <c r="A10" s="1" t="s">
        <v>3</v>
      </c>
      <c r="C10" s="92" t="s">
        <v>84</v>
      </c>
      <c r="D10" s="29"/>
      <c r="E10" s="3" t="s">
        <v>160</v>
      </c>
      <c r="F10" s="3" t="s">
        <v>162</v>
      </c>
      <c r="G10" s="79">
        <f>(G11+G12)/2</f>
        <v>92.5</v>
      </c>
      <c r="H10" s="79">
        <v>6</v>
      </c>
      <c r="I10" s="79">
        <f aca="true" t="shared" si="0" ref="I10:AG10">(I11+I12)/2</f>
        <v>92.5</v>
      </c>
      <c r="J10" s="79">
        <v>6</v>
      </c>
      <c r="K10" s="79">
        <f t="shared" si="0"/>
        <v>100</v>
      </c>
      <c r="L10" s="79">
        <v>6</v>
      </c>
      <c r="M10" s="79">
        <f t="shared" si="0"/>
        <v>100</v>
      </c>
      <c r="N10" s="79">
        <v>6</v>
      </c>
      <c r="O10" s="79">
        <f t="shared" si="0"/>
        <v>100</v>
      </c>
      <c r="P10" s="79">
        <v>6</v>
      </c>
      <c r="Q10" s="79">
        <f t="shared" si="0"/>
        <v>77.5</v>
      </c>
      <c r="R10" s="79">
        <v>6</v>
      </c>
      <c r="S10" s="79">
        <f t="shared" si="0"/>
        <v>97.5</v>
      </c>
      <c r="T10" s="79">
        <v>6</v>
      </c>
      <c r="U10" s="79">
        <f t="shared" si="0"/>
        <v>97.5</v>
      </c>
      <c r="V10" s="79">
        <v>6</v>
      </c>
      <c r="W10" s="79">
        <f t="shared" si="0"/>
        <v>95</v>
      </c>
      <c r="X10" s="79">
        <v>6</v>
      </c>
      <c r="Y10" s="79">
        <f t="shared" si="0"/>
        <v>100</v>
      </c>
      <c r="Z10" s="79">
        <v>6</v>
      </c>
      <c r="AA10" s="79">
        <f t="shared" si="0"/>
        <v>67.5</v>
      </c>
      <c r="AB10" s="79">
        <v>6</v>
      </c>
      <c r="AC10" s="79">
        <f t="shared" si="0"/>
        <v>87.5</v>
      </c>
      <c r="AD10" s="79">
        <v>6</v>
      </c>
      <c r="AE10" s="79">
        <f t="shared" si="0"/>
        <v>100</v>
      </c>
      <c r="AF10" s="79">
        <v>6</v>
      </c>
      <c r="AG10" s="79">
        <f t="shared" si="0"/>
        <v>77.5</v>
      </c>
      <c r="AH10" s="79">
        <v>6</v>
      </c>
      <c r="AI10" s="42" t="s">
        <v>197</v>
      </c>
      <c r="AJ10" s="5" t="s">
        <v>143</v>
      </c>
      <c r="AK10" s="1"/>
    </row>
    <row r="11" spans="1:37" ht="27.75" customHeight="1">
      <c r="A11" s="1"/>
      <c r="C11" s="92"/>
      <c r="D11" s="29"/>
      <c r="E11" s="3" t="s">
        <v>158</v>
      </c>
      <c r="F11" s="3" t="s">
        <v>159</v>
      </c>
      <c r="G11" s="102">
        <f>(G14+G17+G20)/3</f>
        <v>90</v>
      </c>
      <c r="H11" s="102">
        <v>6</v>
      </c>
      <c r="I11" s="102">
        <f aca="true" t="shared" si="1" ref="I11:AE11">(I14+I17+I20)/3</f>
        <v>90</v>
      </c>
      <c r="J11" s="102">
        <v>6</v>
      </c>
      <c r="K11" s="102">
        <f t="shared" si="1"/>
        <v>100</v>
      </c>
      <c r="L11" s="102">
        <v>6</v>
      </c>
      <c r="M11" s="102">
        <f t="shared" si="1"/>
        <v>100</v>
      </c>
      <c r="N11" s="102">
        <v>6</v>
      </c>
      <c r="O11" s="102">
        <f t="shared" si="1"/>
        <v>100</v>
      </c>
      <c r="P11" s="102">
        <v>6</v>
      </c>
      <c r="Q11" s="102">
        <f t="shared" si="1"/>
        <v>75</v>
      </c>
      <c r="R11" s="102">
        <v>6</v>
      </c>
      <c r="S11" s="102">
        <f t="shared" si="1"/>
        <v>95</v>
      </c>
      <c r="T11" s="102">
        <v>6</v>
      </c>
      <c r="U11" s="102">
        <f t="shared" si="1"/>
        <v>95</v>
      </c>
      <c r="V11" s="102">
        <v>6</v>
      </c>
      <c r="W11" s="102">
        <f t="shared" si="1"/>
        <v>90</v>
      </c>
      <c r="X11" s="102">
        <v>6</v>
      </c>
      <c r="Y11" s="102">
        <f t="shared" si="1"/>
        <v>100</v>
      </c>
      <c r="Z11" s="102">
        <v>6</v>
      </c>
      <c r="AA11" s="102">
        <f t="shared" si="1"/>
        <v>50</v>
      </c>
      <c r="AB11" s="102">
        <v>6</v>
      </c>
      <c r="AC11" s="102">
        <f t="shared" si="1"/>
        <v>75</v>
      </c>
      <c r="AD11" s="102">
        <v>6</v>
      </c>
      <c r="AE11" s="102">
        <f t="shared" si="1"/>
        <v>100</v>
      </c>
      <c r="AF11" s="102">
        <v>6</v>
      </c>
      <c r="AG11" s="102">
        <f>(AG14+AG17+AG20)/3</f>
        <v>70</v>
      </c>
      <c r="AH11" s="102">
        <v>6</v>
      </c>
      <c r="AI11" s="42" t="s">
        <v>197</v>
      </c>
      <c r="AJ11" s="5" t="s">
        <v>194</v>
      </c>
      <c r="AK11" s="1"/>
    </row>
    <row r="12" spans="1:37" s="45" customFormat="1" ht="27.75" customHeight="1">
      <c r="A12" s="44"/>
      <c r="C12" s="46"/>
      <c r="D12" s="47"/>
      <c r="E12" s="48" t="s">
        <v>165</v>
      </c>
      <c r="F12" s="45" t="s">
        <v>166</v>
      </c>
      <c r="G12" s="87">
        <f>G15</f>
        <v>95</v>
      </c>
      <c r="H12" s="87">
        <v>7</v>
      </c>
      <c r="I12" s="87">
        <f aca="true" t="shared" si="2" ref="I12:AG12">I15</f>
        <v>95</v>
      </c>
      <c r="J12" s="87">
        <v>7</v>
      </c>
      <c r="K12" s="87">
        <f t="shared" si="2"/>
        <v>100</v>
      </c>
      <c r="L12" s="87">
        <v>7</v>
      </c>
      <c r="M12" s="87">
        <f t="shared" si="2"/>
        <v>100</v>
      </c>
      <c r="N12" s="87">
        <v>7</v>
      </c>
      <c r="O12" s="87">
        <f t="shared" si="2"/>
        <v>100</v>
      </c>
      <c r="P12" s="87">
        <v>7</v>
      </c>
      <c r="Q12" s="87">
        <f t="shared" si="2"/>
        <v>80</v>
      </c>
      <c r="R12" s="87">
        <v>7</v>
      </c>
      <c r="S12" s="87">
        <f t="shared" si="2"/>
        <v>100</v>
      </c>
      <c r="T12" s="87">
        <v>7</v>
      </c>
      <c r="U12" s="87">
        <f t="shared" si="2"/>
        <v>100</v>
      </c>
      <c r="V12" s="87">
        <v>7</v>
      </c>
      <c r="W12" s="87">
        <f t="shared" si="2"/>
        <v>100</v>
      </c>
      <c r="X12" s="87">
        <v>7</v>
      </c>
      <c r="Y12" s="87">
        <f t="shared" si="2"/>
        <v>100</v>
      </c>
      <c r="Z12" s="87">
        <v>7</v>
      </c>
      <c r="AA12" s="87">
        <f t="shared" si="2"/>
        <v>85</v>
      </c>
      <c r="AB12" s="87">
        <v>7</v>
      </c>
      <c r="AC12" s="87">
        <f t="shared" si="2"/>
        <v>100</v>
      </c>
      <c r="AD12" s="87">
        <v>7</v>
      </c>
      <c r="AE12" s="87">
        <f t="shared" si="2"/>
        <v>100</v>
      </c>
      <c r="AF12" s="87">
        <v>7</v>
      </c>
      <c r="AG12" s="87">
        <f t="shared" si="2"/>
        <v>85</v>
      </c>
      <c r="AH12" s="87">
        <v>7</v>
      </c>
      <c r="AI12" s="42" t="s">
        <v>281</v>
      </c>
      <c r="AJ12" s="5" t="s">
        <v>194</v>
      </c>
      <c r="AK12" s="44"/>
    </row>
    <row r="13" spans="2:36" ht="15" customHeight="1">
      <c r="B13" s="2" t="s">
        <v>4</v>
      </c>
      <c r="C13" s="92" t="s">
        <v>85</v>
      </c>
      <c r="D13" s="28"/>
      <c r="E13" s="3" t="s">
        <v>160</v>
      </c>
      <c r="F13" s="3" t="s">
        <v>162</v>
      </c>
      <c r="G13" s="93">
        <f>(G14+G15)/2</f>
        <v>92.5</v>
      </c>
      <c r="H13" s="93">
        <v>6</v>
      </c>
      <c r="I13" s="93">
        <f>(I14+I15)/2</f>
        <v>92.5</v>
      </c>
      <c r="J13" s="93">
        <v>6</v>
      </c>
      <c r="K13" s="93">
        <f>K14</f>
        <v>100</v>
      </c>
      <c r="L13" s="93">
        <v>7</v>
      </c>
      <c r="M13" s="93">
        <f>M14</f>
        <v>100</v>
      </c>
      <c r="N13" s="93">
        <v>7</v>
      </c>
      <c r="O13" s="93">
        <f>O14</f>
        <v>100</v>
      </c>
      <c r="P13" s="93">
        <v>7</v>
      </c>
      <c r="Q13" s="93">
        <f>(Q14+Q15)/2</f>
        <v>77.5</v>
      </c>
      <c r="R13" s="93">
        <v>6</v>
      </c>
      <c r="S13" s="93">
        <f aca="true" t="shared" si="3" ref="S13:AA13">(S14+S15)/2</f>
        <v>97.5</v>
      </c>
      <c r="T13" s="93">
        <v>6</v>
      </c>
      <c r="U13" s="93">
        <f t="shared" si="3"/>
        <v>97.5</v>
      </c>
      <c r="V13" s="93">
        <v>6</v>
      </c>
      <c r="W13" s="93">
        <f t="shared" si="3"/>
        <v>95</v>
      </c>
      <c r="X13" s="93">
        <v>6</v>
      </c>
      <c r="Y13" s="93">
        <f t="shared" si="3"/>
        <v>100</v>
      </c>
      <c r="Z13" s="93">
        <v>6</v>
      </c>
      <c r="AA13" s="93">
        <f t="shared" si="3"/>
        <v>67.5</v>
      </c>
      <c r="AB13" s="93">
        <v>6</v>
      </c>
      <c r="AC13" s="93">
        <f>AC14</f>
        <v>75</v>
      </c>
      <c r="AD13" s="93">
        <v>7</v>
      </c>
      <c r="AE13" s="93">
        <f>AE14</f>
        <v>100</v>
      </c>
      <c r="AF13" s="93">
        <v>7</v>
      </c>
      <c r="AG13" s="93">
        <f>(AG14+AG15)/2</f>
        <v>77.5</v>
      </c>
      <c r="AH13" s="93">
        <v>6</v>
      </c>
      <c r="AI13" s="42" t="s">
        <v>414</v>
      </c>
      <c r="AJ13" s="5" t="s">
        <v>144</v>
      </c>
    </row>
    <row r="14" spans="2:36" ht="15" customHeight="1">
      <c r="B14" s="2"/>
      <c r="C14" s="92"/>
      <c r="D14" s="28"/>
      <c r="E14" s="3" t="s">
        <v>158</v>
      </c>
      <c r="F14" s="3" t="s">
        <v>159</v>
      </c>
      <c r="G14" s="101">
        <v>90</v>
      </c>
      <c r="H14" s="101">
        <v>1</v>
      </c>
      <c r="I14" s="101">
        <v>90</v>
      </c>
      <c r="J14" s="101">
        <v>1</v>
      </c>
      <c r="K14" s="101">
        <v>100</v>
      </c>
      <c r="L14" s="101">
        <v>1</v>
      </c>
      <c r="M14" s="101">
        <v>100</v>
      </c>
      <c r="N14" s="101">
        <v>1</v>
      </c>
      <c r="O14" s="101">
        <v>100</v>
      </c>
      <c r="P14" s="101">
        <v>1</v>
      </c>
      <c r="Q14" s="101">
        <v>75</v>
      </c>
      <c r="R14" s="101">
        <v>1</v>
      </c>
      <c r="S14" s="101">
        <v>95</v>
      </c>
      <c r="T14" s="101">
        <v>2</v>
      </c>
      <c r="U14" s="101">
        <v>95</v>
      </c>
      <c r="V14" s="101">
        <v>1</v>
      </c>
      <c r="W14" s="101">
        <v>90</v>
      </c>
      <c r="X14" s="101">
        <v>1</v>
      </c>
      <c r="Y14" s="101">
        <v>100</v>
      </c>
      <c r="Z14" s="101">
        <v>1</v>
      </c>
      <c r="AA14" s="101">
        <v>50</v>
      </c>
      <c r="AB14" s="101">
        <v>1</v>
      </c>
      <c r="AC14" s="101">
        <v>75</v>
      </c>
      <c r="AD14" s="101">
        <v>1</v>
      </c>
      <c r="AE14" s="101">
        <v>100</v>
      </c>
      <c r="AF14" s="101">
        <v>1</v>
      </c>
      <c r="AG14" s="101">
        <v>70</v>
      </c>
      <c r="AH14" s="101">
        <v>1</v>
      </c>
      <c r="AI14" s="41" t="s">
        <v>196</v>
      </c>
      <c r="AJ14" s="5" t="s">
        <v>191</v>
      </c>
    </row>
    <row r="15" spans="2:36" ht="15" customHeight="1">
      <c r="B15" s="2"/>
      <c r="C15" s="92"/>
      <c r="D15" s="28"/>
      <c r="E15" s="5" t="s">
        <v>165</v>
      </c>
      <c r="F15" s="5" t="s">
        <v>166</v>
      </c>
      <c r="G15" s="101">
        <v>95</v>
      </c>
      <c r="H15" s="101">
        <v>3</v>
      </c>
      <c r="I15" s="101">
        <v>95</v>
      </c>
      <c r="J15" s="101">
        <v>3</v>
      </c>
      <c r="K15" s="101">
        <v>100</v>
      </c>
      <c r="L15" s="101">
        <v>5</v>
      </c>
      <c r="M15" s="101">
        <v>100</v>
      </c>
      <c r="N15" s="101">
        <v>5</v>
      </c>
      <c r="O15" s="101">
        <v>100</v>
      </c>
      <c r="P15" s="101">
        <v>5</v>
      </c>
      <c r="Q15" s="101">
        <v>80</v>
      </c>
      <c r="R15" s="101">
        <v>3</v>
      </c>
      <c r="S15" s="101">
        <v>100</v>
      </c>
      <c r="T15" s="101">
        <v>3</v>
      </c>
      <c r="U15" s="101">
        <v>100</v>
      </c>
      <c r="V15" s="101">
        <v>3</v>
      </c>
      <c r="W15" s="101">
        <v>100</v>
      </c>
      <c r="X15" s="101">
        <v>3</v>
      </c>
      <c r="Y15" s="101">
        <v>100</v>
      </c>
      <c r="Z15" s="101">
        <v>3</v>
      </c>
      <c r="AA15" s="101">
        <v>85</v>
      </c>
      <c r="AB15" s="101">
        <v>3</v>
      </c>
      <c r="AC15" s="101">
        <v>100</v>
      </c>
      <c r="AD15" s="101">
        <v>5</v>
      </c>
      <c r="AE15" s="101">
        <v>100</v>
      </c>
      <c r="AF15" s="101">
        <v>5</v>
      </c>
      <c r="AG15" s="101">
        <v>85</v>
      </c>
      <c r="AH15" s="101">
        <v>3</v>
      </c>
      <c r="AI15" s="41" t="s">
        <v>195</v>
      </c>
      <c r="AJ15" s="5" t="s">
        <v>192</v>
      </c>
    </row>
    <row r="16" spans="2:36" ht="25.5">
      <c r="B16" s="2" t="s">
        <v>5</v>
      </c>
      <c r="C16" s="92" t="s">
        <v>87</v>
      </c>
      <c r="D16" s="28"/>
      <c r="E16" s="3" t="s">
        <v>160</v>
      </c>
      <c r="F16" s="5" t="s">
        <v>162</v>
      </c>
      <c r="G16" s="93">
        <f>G17</f>
        <v>90</v>
      </c>
      <c r="H16" s="93">
        <v>7</v>
      </c>
      <c r="I16" s="93">
        <f aca="true" t="shared" si="4" ref="I16:AG16">I17</f>
        <v>90</v>
      </c>
      <c r="J16" s="93">
        <v>7</v>
      </c>
      <c r="K16" s="93">
        <f t="shared" si="4"/>
        <v>100</v>
      </c>
      <c r="L16" s="93">
        <v>7</v>
      </c>
      <c r="M16" s="93">
        <f t="shared" si="4"/>
        <v>100</v>
      </c>
      <c r="N16" s="93">
        <v>7</v>
      </c>
      <c r="O16" s="93">
        <f t="shared" si="4"/>
        <v>100</v>
      </c>
      <c r="P16" s="93">
        <v>7</v>
      </c>
      <c r="Q16" s="93">
        <f t="shared" si="4"/>
        <v>75</v>
      </c>
      <c r="R16" s="93">
        <v>7</v>
      </c>
      <c r="S16" s="93">
        <f t="shared" si="4"/>
        <v>95</v>
      </c>
      <c r="T16" s="93">
        <v>7</v>
      </c>
      <c r="U16" s="93">
        <f t="shared" si="4"/>
        <v>95</v>
      </c>
      <c r="V16" s="93">
        <v>7</v>
      </c>
      <c r="W16" s="93">
        <f t="shared" si="4"/>
        <v>90</v>
      </c>
      <c r="X16" s="93">
        <v>7</v>
      </c>
      <c r="Y16" s="93">
        <f t="shared" si="4"/>
        <v>100</v>
      </c>
      <c r="Z16" s="93">
        <v>7</v>
      </c>
      <c r="AA16" s="93">
        <f t="shared" si="4"/>
        <v>50</v>
      </c>
      <c r="AB16" s="93">
        <v>7</v>
      </c>
      <c r="AC16" s="93">
        <f t="shared" si="4"/>
        <v>75</v>
      </c>
      <c r="AD16" s="93">
        <v>7</v>
      </c>
      <c r="AE16" s="93">
        <f t="shared" si="4"/>
        <v>100</v>
      </c>
      <c r="AF16" s="93">
        <v>7</v>
      </c>
      <c r="AG16" s="93">
        <f t="shared" si="4"/>
        <v>70</v>
      </c>
      <c r="AH16" s="93">
        <v>7</v>
      </c>
      <c r="AI16" s="42" t="s">
        <v>281</v>
      </c>
      <c r="AJ16" s="20" t="str">
        <f>AJ17</f>
        <v>1) Bread, Pizza, Cake; 2) Bread, groats, flour</v>
      </c>
    </row>
    <row r="17" spans="2:36" ht="12.75">
      <c r="B17" s="2"/>
      <c r="C17" s="92"/>
      <c r="D17" s="28"/>
      <c r="E17" s="3" t="s">
        <v>158</v>
      </c>
      <c r="F17" s="3" t="s">
        <v>159</v>
      </c>
      <c r="G17" s="101">
        <v>90</v>
      </c>
      <c r="H17" s="101">
        <v>1</v>
      </c>
      <c r="I17" s="101">
        <v>90</v>
      </c>
      <c r="J17" s="101">
        <v>1</v>
      </c>
      <c r="K17" s="101">
        <v>100</v>
      </c>
      <c r="L17" s="101">
        <v>1</v>
      </c>
      <c r="M17" s="101">
        <v>100</v>
      </c>
      <c r="N17" s="101">
        <v>1</v>
      </c>
      <c r="O17" s="101">
        <v>100</v>
      </c>
      <c r="P17" s="101">
        <v>1</v>
      </c>
      <c r="Q17" s="101">
        <v>75</v>
      </c>
      <c r="R17" s="101">
        <v>1</v>
      </c>
      <c r="S17" s="101">
        <v>95</v>
      </c>
      <c r="T17" s="101">
        <v>2</v>
      </c>
      <c r="U17" s="101">
        <v>95</v>
      </c>
      <c r="V17" s="101">
        <v>1</v>
      </c>
      <c r="W17" s="101">
        <v>90</v>
      </c>
      <c r="X17" s="101">
        <v>1</v>
      </c>
      <c r="Y17" s="101">
        <v>100</v>
      </c>
      <c r="Z17" s="101">
        <v>1</v>
      </c>
      <c r="AA17" s="101">
        <v>50</v>
      </c>
      <c r="AB17" s="101">
        <v>1</v>
      </c>
      <c r="AC17" s="101">
        <v>75</v>
      </c>
      <c r="AD17" s="101">
        <v>1</v>
      </c>
      <c r="AE17" s="101">
        <v>100</v>
      </c>
      <c r="AF17" s="101">
        <v>1</v>
      </c>
      <c r="AG17" s="101">
        <v>70</v>
      </c>
      <c r="AH17" s="101">
        <v>1</v>
      </c>
      <c r="AI17" s="41" t="s">
        <v>196</v>
      </c>
      <c r="AJ17" s="5" t="s">
        <v>191</v>
      </c>
    </row>
    <row r="18" spans="2:36" ht="12.75">
      <c r="B18" s="28" t="s">
        <v>167</v>
      </c>
      <c r="C18" s="92" t="s">
        <v>86</v>
      </c>
      <c r="D18" s="28"/>
      <c r="E18" s="3" t="s">
        <v>160</v>
      </c>
      <c r="F18" s="5" t="s">
        <v>162</v>
      </c>
      <c r="G18" s="101">
        <f>G10</f>
        <v>92.5</v>
      </c>
      <c r="H18" s="101">
        <v>7</v>
      </c>
      <c r="I18" s="101">
        <f aca="true" t="shared" si="5" ref="I18:AG18">I10</f>
        <v>92.5</v>
      </c>
      <c r="J18" s="101">
        <v>7</v>
      </c>
      <c r="K18" s="101">
        <f t="shared" si="5"/>
        <v>100</v>
      </c>
      <c r="L18" s="101">
        <v>7</v>
      </c>
      <c r="M18" s="101">
        <f t="shared" si="5"/>
        <v>100</v>
      </c>
      <c r="N18" s="101">
        <v>7</v>
      </c>
      <c r="O18" s="101">
        <f t="shared" si="5"/>
        <v>100</v>
      </c>
      <c r="P18" s="101">
        <v>7</v>
      </c>
      <c r="Q18" s="101">
        <f t="shared" si="5"/>
        <v>77.5</v>
      </c>
      <c r="R18" s="101">
        <v>7</v>
      </c>
      <c r="S18" s="101">
        <f t="shared" si="5"/>
        <v>97.5</v>
      </c>
      <c r="T18" s="101">
        <v>7</v>
      </c>
      <c r="U18" s="101">
        <f t="shared" si="5"/>
        <v>97.5</v>
      </c>
      <c r="V18" s="101">
        <v>7</v>
      </c>
      <c r="W18" s="101">
        <f t="shared" si="5"/>
        <v>95</v>
      </c>
      <c r="X18" s="101">
        <v>7</v>
      </c>
      <c r="Y18" s="101">
        <f t="shared" si="5"/>
        <v>100</v>
      </c>
      <c r="Z18" s="101">
        <v>7</v>
      </c>
      <c r="AA18" s="101">
        <f t="shared" si="5"/>
        <v>67.5</v>
      </c>
      <c r="AB18" s="101">
        <v>7</v>
      </c>
      <c r="AC18" s="101">
        <f t="shared" si="5"/>
        <v>87.5</v>
      </c>
      <c r="AD18" s="101">
        <v>7</v>
      </c>
      <c r="AE18" s="101">
        <f t="shared" si="5"/>
        <v>100</v>
      </c>
      <c r="AF18" s="101">
        <v>7</v>
      </c>
      <c r="AG18" s="101">
        <f t="shared" si="5"/>
        <v>77.5</v>
      </c>
      <c r="AH18" s="101">
        <v>7</v>
      </c>
      <c r="AI18" s="42" t="s">
        <v>281</v>
      </c>
      <c r="AJ18" s="5" t="s">
        <v>193</v>
      </c>
    </row>
    <row r="19" spans="2:35" ht="12.75">
      <c r="B19" s="5" t="s">
        <v>168</v>
      </c>
      <c r="C19" s="30" t="s">
        <v>169</v>
      </c>
      <c r="D19" s="28"/>
      <c r="E19" s="3" t="s">
        <v>160</v>
      </c>
      <c r="F19" s="5" t="s">
        <v>159</v>
      </c>
      <c r="G19" s="93">
        <f>G20</f>
        <v>90</v>
      </c>
      <c r="H19" s="93">
        <v>7</v>
      </c>
      <c r="I19" s="93">
        <f aca="true" t="shared" si="6" ref="I19:AG19">I20</f>
        <v>90</v>
      </c>
      <c r="J19" s="93">
        <v>7</v>
      </c>
      <c r="K19" s="93">
        <f t="shared" si="6"/>
        <v>100</v>
      </c>
      <c r="L19" s="93">
        <v>7</v>
      </c>
      <c r="M19" s="93">
        <f t="shared" si="6"/>
        <v>100</v>
      </c>
      <c r="N19" s="93">
        <v>7</v>
      </c>
      <c r="O19" s="93">
        <f t="shared" si="6"/>
        <v>100</v>
      </c>
      <c r="P19" s="93">
        <v>7</v>
      </c>
      <c r="Q19" s="93">
        <f t="shared" si="6"/>
        <v>75</v>
      </c>
      <c r="R19" s="93">
        <v>7</v>
      </c>
      <c r="S19" s="93">
        <f t="shared" si="6"/>
        <v>95</v>
      </c>
      <c r="T19" s="93">
        <v>7</v>
      </c>
      <c r="U19" s="93">
        <f t="shared" si="6"/>
        <v>95</v>
      </c>
      <c r="V19" s="93">
        <v>7</v>
      </c>
      <c r="W19" s="93">
        <f t="shared" si="6"/>
        <v>90</v>
      </c>
      <c r="X19" s="93">
        <v>7</v>
      </c>
      <c r="Y19" s="93">
        <f t="shared" si="6"/>
        <v>100</v>
      </c>
      <c r="Z19" s="93">
        <v>7</v>
      </c>
      <c r="AA19" s="93">
        <f t="shared" si="6"/>
        <v>50</v>
      </c>
      <c r="AB19" s="93">
        <v>7</v>
      </c>
      <c r="AC19" s="93">
        <f t="shared" si="6"/>
        <v>75</v>
      </c>
      <c r="AD19" s="93">
        <v>7</v>
      </c>
      <c r="AE19" s="93">
        <f t="shared" si="6"/>
        <v>100</v>
      </c>
      <c r="AF19" s="93">
        <v>7</v>
      </c>
      <c r="AG19" s="93">
        <f t="shared" si="6"/>
        <v>70</v>
      </c>
      <c r="AH19" s="93">
        <v>7</v>
      </c>
      <c r="AI19" s="42" t="s">
        <v>281</v>
      </c>
    </row>
    <row r="20" spans="4:36" ht="12.75">
      <c r="D20" s="30"/>
      <c r="E20" s="3" t="s">
        <v>158</v>
      </c>
      <c r="F20" s="3" t="s">
        <v>159</v>
      </c>
      <c r="G20" s="101">
        <v>90</v>
      </c>
      <c r="H20" s="101">
        <v>1</v>
      </c>
      <c r="I20" s="101">
        <v>90</v>
      </c>
      <c r="J20" s="101">
        <v>1</v>
      </c>
      <c r="K20" s="101">
        <v>100</v>
      </c>
      <c r="L20" s="101">
        <v>1</v>
      </c>
      <c r="M20" s="101">
        <v>100</v>
      </c>
      <c r="N20" s="101">
        <v>1</v>
      </c>
      <c r="O20" s="101">
        <v>100</v>
      </c>
      <c r="P20" s="101">
        <v>1</v>
      </c>
      <c r="Q20" s="101">
        <v>75</v>
      </c>
      <c r="R20" s="101">
        <v>1</v>
      </c>
      <c r="S20" s="101">
        <v>95</v>
      </c>
      <c r="T20" s="101">
        <v>2</v>
      </c>
      <c r="U20" s="101">
        <v>95</v>
      </c>
      <c r="V20" s="101">
        <v>1</v>
      </c>
      <c r="W20" s="101">
        <v>90</v>
      </c>
      <c r="X20" s="101">
        <v>1</v>
      </c>
      <c r="Y20" s="101">
        <v>100</v>
      </c>
      <c r="Z20" s="101">
        <v>1</v>
      </c>
      <c r="AA20" s="101">
        <v>50</v>
      </c>
      <c r="AB20" s="101">
        <v>1</v>
      </c>
      <c r="AC20" s="101">
        <v>75</v>
      </c>
      <c r="AD20" s="101">
        <v>1</v>
      </c>
      <c r="AE20" s="101">
        <v>100</v>
      </c>
      <c r="AF20" s="101">
        <v>1</v>
      </c>
      <c r="AG20" s="101">
        <v>70</v>
      </c>
      <c r="AH20" s="101">
        <v>1</v>
      </c>
      <c r="AI20" s="41" t="s">
        <v>196</v>
      </c>
      <c r="AJ20" s="5" t="s">
        <v>191</v>
      </c>
    </row>
    <row r="21" spans="1:36" ht="30" customHeight="1">
      <c r="A21" s="1" t="s">
        <v>62</v>
      </c>
      <c r="B21" s="1"/>
      <c r="C21" s="92" t="s">
        <v>91</v>
      </c>
      <c r="D21" s="29"/>
      <c r="E21" s="3" t="s">
        <v>160</v>
      </c>
      <c r="F21" s="3" t="s">
        <v>162</v>
      </c>
      <c r="G21" s="93">
        <f>(G22+G23)/2</f>
        <v>77.5</v>
      </c>
      <c r="H21" s="93">
        <f aca="true" t="shared" si="7" ref="H21:AH21">(H22+H23)/2</f>
        <v>6</v>
      </c>
      <c r="I21" s="93">
        <f t="shared" si="7"/>
        <v>77.5</v>
      </c>
      <c r="J21" s="93">
        <f t="shared" si="7"/>
        <v>6</v>
      </c>
      <c r="K21" s="93">
        <f t="shared" si="7"/>
        <v>77.77777777777777</v>
      </c>
      <c r="L21" s="93">
        <f t="shared" si="7"/>
        <v>6</v>
      </c>
      <c r="M21" s="93">
        <f t="shared" si="7"/>
        <v>80.55555555555556</v>
      </c>
      <c r="N21" s="93">
        <f t="shared" si="7"/>
        <v>6</v>
      </c>
      <c r="O21" s="93">
        <f t="shared" si="7"/>
        <v>82.22222222222223</v>
      </c>
      <c r="P21" s="93">
        <f t="shared" si="7"/>
        <v>6</v>
      </c>
      <c r="Q21" s="93">
        <f t="shared" si="7"/>
        <v>66.66666666666666</v>
      </c>
      <c r="R21" s="93">
        <f t="shared" si="7"/>
        <v>6</v>
      </c>
      <c r="S21" s="93">
        <f t="shared" si="7"/>
        <v>89.99999999999999</v>
      </c>
      <c r="T21" s="93">
        <f t="shared" si="7"/>
        <v>6</v>
      </c>
      <c r="U21" s="93">
        <f t="shared" si="7"/>
        <v>80.83333333333334</v>
      </c>
      <c r="V21" s="93">
        <f t="shared" si="7"/>
        <v>6</v>
      </c>
      <c r="W21" s="93">
        <f t="shared" si="7"/>
        <v>65.83333333333334</v>
      </c>
      <c r="X21" s="93">
        <f t="shared" si="7"/>
        <v>6</v>
      </c>
      <c r="Y21" s="93">
        <f t="shared" si="7"/>
        <v>75.55555555555556</v>
      </c>
      <c r="Z21" s="93">
        <f t="shared" si="7"/>
        <v>6</v>
      </c>
      <c r="AA21" s="93">
        <f t="shared" si="7"/>
        <v>75</v>
      </c>
      <c r="AB21" s="93">
        <f t="shared" si="7"/>
        <v>6</v>
      </c>
      <c r="AC21" s="93">
        <f t="shared" si="7"/>
        <v>79.72222222222223</v>
      </c>
      <c r="AD21" s="93">
        <f t="shared" si="7"/>
        <v>6</v>
      </c>
      <c r="AE21" s="93">
        <f t="shared" si="7"/>
        <v>87.5</v>
      </c>
      <c r="AF21" s="93">
        <f t="shared" si="7"/>
        <v>6</v>
      </c>
      <c r="AG21" s="93">
        <f t="shared" si="7"/>
        <v>84.72222222222221</v>
      </c>
      <c r="AH21" s="93">
        <f t="shared" si="7"/>
        <v>6</v>
      </c>
      <c r="AI21" s="42" t="s">
        <v>197</v>
      </c>
      <c r="AJ21" s="5" t="s">
        <v>143</v>
      </c>
    </row>
    <row r="22" spans="1:36" ht="14.25" customHeight="1">
      <c r="A22" s="1"/>
      <c r="B22" s="1"/>
      <c r="C22" s="92"/>
      <c r="D22" s="29"/>
      <c r="E22" s="3" t="s">
        <v>158</v>
      </c>
      <c r="F22" s="3" t="s">
        <v>159</v>
      </c>
      <c r="G22" s="93">
        <f>(G29+G43+G59)/3</f>
        <v>75</v>
      </c>
      <c r="H22" s="93">
        <v>6</v>
      </c>
      <c r="I22" s="93">
        <f>(I29+I43+I59)/3</f>
        <v>75</v>
      </c>
      <c r="J22" s="93">
        <v>6</v>
      </c>
      <c r="K22" s="93">
        <f>(K29+K43+K59)/3</f>
        <v>75</v>
      </c>
      <c r="L22" s="93">
        <v>6</v>
      </c>
      <c r="M22" s="93">
        <f>(M29+M43+M59)/3</f>
        <v>76.66666666666667</v>
      </c>
      <c r="N22" s="93">
        <v>6</v>
      </c>
      <c r="O22" s="93">
        <f>(O29+O43+O59)/3</f>
        <v>80</v>
      </c>
      <c r="P22" s="93">
        <v>6</v>
      </c>
      <c r="Q22" s="93">
        <f>(Q29+Q43+Q59)/3</f>
        <v>62.77777777777777</v>
      </c>
      <c r="R22" s="93">
        <v>6</v>
      </c>
      <c r="S22" s="93">
        <f>(S29+S43+S59)/3</f>
        <v>88.88888888888887</v>
      </c>
      <c r="T22" s="93">
        <v>6</v>
      </c>
      <c r="U22" s="93">
        <f>(U29+U43+U59)/3</f>
        <v>80</v>
      </c>
      <c r="V22" s="93">
        <v>6</v>
      </c>
      <c r="W22" s="93">
        <f>(W29+W43+W59)/3</f>
        <v>63.888888888888886</v>
      </c>
      <c r="X22" s="93">
        <v>6</v>
      </c>
      <c r="Y22" s="93">
        <f>(Y29+Y43+Y59)/3</f>
        <v>76.66666666666667</v>
      </c>
      <c r="Z22" s="93">
        <v>6</v>
      </c>
      <c r="AA22" s="93">
        <f>(AA29+AA43+AA59)/3</f>
        <v>75</v>
      </c>
      <c r="AB22" s="93">
        <v>6</v>
      </c>
      <c r="AC22" s="93">
        <f>(AC29+AC43+AC59)/3</f>
        <v>79.44444444444444</v>
      </c>
      <c r="AD22" s="93">
        <v>6</v>
      </c>
      <c r="AE22" s="93">
        <f>(AE29+AE43+AE59)/3</f>
        <v>88.33333333333333</v>
      </c>
      <c r="AF22" s="93">
        <v>6</v>
      </c>
      <c r="AG22" s="93">
        <f>(AG29+AG43+AG59)/3</f>
        <v>91.1111111111111</v>
      </c>
      <c r="AH22" s="93">
        <v>6</v>
      </c>
      <c r="AI22" s="42" t="s">
        <v>197</v>
      </c>
      <c r="AJ22" s="5" t="s">
        <v>314</v>
      </c>
    </row>
    <row r="23" spans="1:36" ht="12.75">
      <c r="A23" s="1"/>
      <c r="B23" s="1"/>
      <c r="C23" s="29"/>
      <c r="D23" s="29"/>
      <c r="E23" s="3" t="s">
        <v>163</v>
      </c>
      <c r="F23" s="128" t="s">
        <v>161</v>
      </c>
      <c r="G23" s="93">
        <f>(G26+G30+G44)/3</f>
        <v>80</v>
      </c>
      <c r="H23" s="93">
        <v>6</v>
      </c>
      <c r="I23" s="93">
        <f>(I26+I30+I44)/3</f>
        <v>80</v>
      </c>
      <c r="J23" s="93">
        <v>6</v>
      </c>
      <c r="K23" s="93">
        <f>(K26+K30+K44)/3</f>
        <v>80.55555555555556</v>
      </c>
      <c r="L23" s="93">
        <v>6</v>
      </c>
      <c r="M23" s="93">
        <f>(M26+M30+M44)/3</f>
        <v>84.44444444444444</v>
      </c>
      <c r="N23" s="93">
        <v>6</v>
      </c>
      <c r="O23" s="93">
        <f>(O26+O30+O44)/3</f>
        <v>84.44444444444444</v>
      </c>
      <c r="P23" s="93">
        <v>6</v>
      </c>
      <c r="Q23" s="93">
        <f>(Q26+Q30+Q44)/3</f>
        <v>70.55555555555556</v>
      </c>
      <c r="R23" s="93">
        <v>6</v>
      </c>
      <c r="S23" s="93">
        <f>(S26+S30+S44)/3</f>
        <v>91.1111111111111</v>
      </c>
      <c r="T23" s="93">
        <v>6</v>
      </c>
      <c r="U23" s="93">
        <f>(U26+U30+U44)/3</f>
        <v>81.66666666666667</v>
      </c>
      <c r="V23" s="93">
        <v>6</v>
      </c>
      <c r="W23" s="93">
        <f>(W26+W30+W44)/3</f>
        <v>67.77777777777779</v>
      </c>
      <c r="X23" s="93">
        <v>6</v>
      </c>
      <c r="Y23" s="93">
        <f>(Y26+Y30+Y44)/3</f>
        <v>74.44444444444444</v>
      </c>
      <c r="Z23" s="93">
        <v>6</v>
      </c>
      <c r="AA23" s="93">
        <f>(AA26+AA30+AA44)/3</f>
        <v>75</v>
      </c>
      <c r="AB23" s="93">
        <v>6</v>
      </c>
      <c r="AC23" s="93">
        <f>(AC26+AC30+AC44)/3</f>
        <v>80</v>
      </c>
      <c r="AD23" s="93">
        <v>6</v>
      </c>
      <c r="AE23" s="93">
        <f>(AE26+AE30+AE44)/3</f>
        <v>86.66666666666667</v>
      </c>
      <c r="AF23" s="93">
        <v>6</v>
      </c>
      <c r="AG23" s="93">
        <f>(AG26+AG30+AG44)/3</f>
        <v>78.33333333333333</v>
      </c>
      <c r="AH23" s="93">
        <v>6</v>
      </c>
      <c r="AI23" s="42" t="s">
        <v>197</v>
      </c>
      <c r="AJ23" s="5" t="s">
        <v>315</v>
      </c>
    </row>
    <row r="24" spans="1:36" ht="39" customHeight="1">
      <c r="A24" s="1" t="s">
        <v>8</v>
      </c>
      <c r="B24" s="2"/>
      <c r="C24" s="92" t="s">
        <v>91</v>
      </c>
      <c r="D24" s="28" t="s">
        <v>92</v>
      </c>
      <c r="E24" s="3" t="s">
        <v>160</v>
      </c>
      <c r="F24" s="3" t="s">
        <v>162</v>
      </c>
      <c r="G24" s="102">
        <f>(G27+G31+G45+G60)/4</f>
        <v>87.5</v>
      </c>
      <c r="H24" s="102">
        <v>6</v>
      </c>
      <c r="I24" s="102">
        <f>(I27+I31+I45+I60)/4</f>
        <v>87.5</v>
      </c>
      <c r="J24" s="102">
        <v>6</v>
      </c>
      <c r="K24" s="102">
        <f>(K27+K31+K45+K60)/4</f>
        <v>88.75</v>
      </c>
      <c r="L24" s="102">
        <v>6</v>
      </c>
      <c r="M24" s="102">
        <f>(M27+M31+M45+M60)/4</f>
        <v>100</v>
      </c>
      <c r="N24" s="102">
        <v>6</v>
      </c>
      <c r="O24" s="102">
        <f>(O27+O31+O45+O60)/4</f>
        <v>100</v>
      </c>
      <c r="P24" s="102">
        <v>6</v>
      </c>
      <c r="Q24" s="102">
        <f>(Q27+Q31+Q45+Q60)/4</f>
        <v>79.16666666666667</v>
      </c>
      <c r="R24" s="102">
        <v>6</v>
      </c>
      <c r="S24" s="102">
        <f>(S27+S31+S45+S60)/4</f>
        <v>100</v>
      </c>
      <c r="T24" s="102">
        <v>6</v>
      </c>
      <c r="U24" s="102">
        <f>(U27+U31+U45+U60)/4</f>
        <v>85</v>
      </c>
      <c r="V24" s="102">
        <v>6</v>
      </c>
      <c r="W24" s="102">
        <f>(W27+W31+W45+W60)/4</f>
        <v>80</v>
      </c>
      <c r="X24" s="102">
        <v>6</v>
      </c>
      <c r="Y24" s="102">
        <f>(Y27+Y31+Y45+Y60)/4</f>
        <v>80.83333333333333</v>
      </c>
      <c r="Z24" s="102">
        <v>6</v>
      </c>
      <c r="AA24" s="102">
        <f>(AA27+AA31+AA45+AA60)/4</f>
        <v>73.33333333333334</v>
      </c>
      <c r="AB24" s="102">
        <v>6</v>
      </c>
      <c r="AC24" s="102">
        <f>(AC27+AC31+AC45+AC60)/4</f>
        <v>84.58333333333333</v>
      </c>
      <c r="AD24" s="102">
        <v>6</v>
      </c>
      <c r="AE24" s="102">
        <f>(AE27+AE31+AE45+AE60)/4</f>
        <v>91.25</v>
      </c>
      <c r="AF24" s="102">
        <v>6</v>
      </c>
      <c r="AG24" s="102">
        <f>(AG27+AG31+AG45+AG60)/4</f>
        <v>79.58333333333333</v>
      </c>
      <c r="AH24" s="102">
        <v>6</v>
      </c>
      <c r="AI24" s="42" t="s">
        <v>197</v>
      </c>
      <c r="AJ24" s="5" t="s">
        <v>316</v>
      </c>
    </row>
    <row r="25" spans="2:36" ht="18" customHeight="1">
      <c r="B25" s="17" t="s">
        <v>33</v>
      </c>
      <c r="C25" s="92" t="s">
        <v>93</v>
      </c>
      <c r="D25" s="31"/>
      <c r="E25" s="3" t="s">
        <v>160</v>
      </c>
      <c r="F25" s="3" t="s">
        <v>162</v>
      </c>
      <c r="G25" s="79">
        <f>G26</f>
        <v>90</v>
      </c>
      <c r="H25" s="79">
        <v>7</v>
      </c>
      <c r="I25" s="79">
        <f aca="true" t="shared" si="8" ref="I25:AA25">I26</f>
        <v>90</v>
      </c>
      <c r="J25" s="79">
        <v>7</v>
      </c>
      <c r="K25" s="79">
        <f t="shared" si="8"/>
        <v>95</v>
      </c>
      <c r="L25" s="79">
        <v>7</v>
      </c>
      <c r="M25" s="79">
        <f t="shared" si="8"/>
        <v>100</v>
      </c>
      <c r="N25" s="79">
        <v>7</v>
      </c>
      <c r="O25" s="79">
        <f t="shared" si="8"/>
        <v>100</v>
      </c>
      <c r="P25" s="79">
        <v>7</v>
      </c>
      <c r="Q25" s="79">
        <f t="shared" si="8"/>
        <v>85</v>
      </c>
      <c r="R25" s="79">
        <v>7</v>
      </c>
      <c r="S25" s="79">
        <f t="shared" si="8"/>
        <v>95</v>
      </c>
      <c r="T25" s="79">
        <v>7</v>
      </c>
      <c r="U25" s="79">
        <f t="shared" si="8"/>
        <v>85</v>
      </c>
      <c r="V25" s="79">
        <v>7</v>
      </c>
      <c r="W25" s="79">
        <f t="shared" si="8"/>
        <v>80</v>
      </c>
      <c r="X25" s="79">
        <v>7</v>
      </c>
      <c r="Y25" s="79">
        <f t="shared" si="8"/>
        <v>75</v>
      </c>
      <c r="Z25" s="79">
        <v>7</v>
      </c>
      <c r="AA25" s="79">
        <f t="shared" si="8"/>
        <v>85</v>
      </c>
      <c r="AB25" s="79">
        <v>7</v>
      </c>
      <c r="AC25" s="79">
        <f>AC26</f>
        <v>85</v>
      </c>
      <c r="AD25" s="79">
        <v>7</v>
      </c>
      <c r="AE25" s="79">
        <f>AE26</f>
        <v>85</v>
      </c>
      <c r="AF25" s="79">
        <v>7</v>
      </c>
      <c r="AG25" s="79">
        <f>AG26</f>
        <v>75</v>
      </c>
      <c r="AH25" s="79">
        <v>7</v>
      </c>
      <c r="AI25" s="42" t="s">
        <v>281</v>
      </c>
      <c r="AJ25" s="5" t="s">
        <v>282</v>
      </c>
    </row>
    <row r="26" spans="2:36" ht="16.5" customHeight="1">
      <c r="B26" s="17"/>
      <c r="C26" s="92"/>
      <c r="D26" s="31"/>
      <c r="E26" s="3" t="s">
        <v>163</v>
      </c>
      <c r="F26" s="128" t="s">
        <v>161</v>
      </c>
      <c r="G26" s="93">
        <v>90</v>
      </c>
      <c r="H26" s="93">
        <v>1</v>
      </c>
      <c r="I26" s="93">
        <v>90</v>
      </c>
      <c r="J26" s="93">
        <v>1</v>
      </c>
      <c r="K26" s="93">
        <v>95</v>
      </c>
      <c r="L26" s="93">
        <v>1</v>
      </c>
      <c r="M26" s="93">
        <v>100</v>
      </c>
      <c r="N26" s="93">
        <v>1</v>
      </c>
      <c r="O26" s="93">
        <v>100</v>
      </c>
      <c r="P26" s="93">
        <v>1</v>
      </c>
      <c r="Q26" s="93">
        <v>85</v>
      </c>
      <c r="R26" s="93">
        <v>1</v>
      </c>
      <c r="S26" s="93">
        <v>95</v>
      </c>
      <c r="T26" s="93">
        <v>1</v>
      </c>
      <c r="U26" s="93">
        <v>85</v>
      </c>
      <c r="V26" s="93">
        <v>1</v>
      </c>
      <c r="W26" s="93">
        <v>80</v>
      </c>
      <c r="X26" s="93">
        <v>1</v>
      </c>
      <c r="Y26" s="93">
        <v>75</v>
      </c>
      <c r="Z26" s="93">
        <v>1</v>
      </c>
      <c r="AA26" s="93">
        <v>85</v>
      </c>
      <c r="AB26" s="93">
        <v>1</v>
      </c>
      <c r="AC26" s="93">
        <v>85</v>
      </c>
      <c r="AD26" s="93">
        <v>1</v>
      </c>
      <c r="AE26" s="93">
        <v>85</v>
      </c>
      <c r="AF26" s="93">
        <v>1</v>
      </c>
      <c r="AG26" s="93">
        <v>75</v>
      </c>
      <c r="AH26" s="93">
        <v>1</v>
      </c>
      <c r="AI26" s="41">
        <v>1</v>
      </c>
      <c r="AJ26" s="5" t="s">
        <v>280</v>
      </c>
    </row>
    <row r="27" spans="2:36" ht="16.5" customHeight="1">
      <c r="B27" s="17" t="s">
        <v>50</v>
      </c>
      <c r="C27" s="92" t="s">
        <v>93</v>
      </c>
      <c r="D27" s="28" t="s">
        <v>92</v>
      </c>
      <c r="E27" s="3" t="s">
        <v>160</v>
      </c>
      <c r="F27" s="3" t="s">
        <v>162</v>
      </c>
      <c r="G27" s="93">
        <v>90</v>
      </c>
      <c r="H27" s="93">
        <v>1</v>
      </c>
      <c r="I27" s="93">
        <v>90</v>
      </c>
      <c r="J27" s="93">
        <v>1</v>
      </c>
      <c r="K27" s="93">
        <v>95</v>
      </c>
      <c r="L27" s="93">
        <v>1</v>
      </c>
      <c r="M27" s="93">
        <v>100</v>
      </c>
      <c r="N27" s="93">
        <v>1</v>
      </c>
      <c r="O27" s="93">
        <v>100</v>
      </c>
      <c r="P27" s="93">
        <v>1</v>
      </c>
      <c r="Q27" s="93">
        <v>90</v>
      </c>
      <c r="R27" s="93">
        <v>1</v>
      </c>
      <c r="S27" s="93">
        <v>100</v>
      </c>
      <c r="T27" s="93">
        <v>1</v>
      </c>
      <c r="U27" s="93">
        <v>90</v>
      </c>
      <c r="V27" s="93">
        <v>1</v>
      </c>
      <c r="W27" s="93">
        <v>85</v>
      </c>
      <c r="X27" s="93">
        <v>1</v>
      </c>
      <c r="Y27" s="93">
        <v>85</v>
      </c>
      <c r="Z27" s="93">
        <v>1</v>
      </c>
      <c r="AA27" s="93">
        <v>70</v>
      </c>
      <c r="AB27" s="93">
        <v>1</v>
      </c>
      <c r="AC27" s="93">
        <v>90</v>
      </c>
      <c r="AD27" s="93">
        <v>1</v>
      </c>
      <c r="AE27" s="93">
        <v>90</v>
      </c>
      <c r="AF27" s="93">
        <v>1</v>
      </c>
      <c r="AG27" s="93">
        <v>80</v>
      </c>
      <c r="AH27" s="93">
        <v>1</v>
      </c>
      <c r="AI27" s="41">
        <v>1</v>
      </c>
      <c r="AJ27" s="5" t="s">
        <v>283</v>
      </c>
    </row>
    <row r="28" spans="2:36" ht="18" customHeight="1">
      <c r="B28" s="17" t="s">
        <v>9</v>
      </c>
      <c r="C28" s="92" t="s">
        <v>94</v>
      </c>
      <c r="D28" s="31"/>
      <c r="E28" s="3" t="s">
        <v>160</v>
      </c>
      <c r="F28" s="3" t="s">
        <v>162</v>
      </c>
      <c r="G28" s="79">
        <f>(G29+G30)/2</f>
        <v>69.16666666666667</v>
      </c>
      <c r="H28" s="79">
        <v>6</v>
      </c>
      <c r="I28" s="79">
        <f aca="true" t="shared" si="9" ref="I28:AG28">(I29+I30)/2</f>
        <v>69.16666666666667</v>
      </c>
      <c r="J28" s="79">
        <v>6</v>
      </c>
      <c r="K28" s="79">
        <f t="shared" si="9"/>
        <v>69.16666666666667</v>
      </c>
      <c r="L28" s="79">
        <v>6</v>
      </c>
      <c r="M28" s="79">
        <f t="shared" si="9"/>
        <v>73.33333333333334</v>
      </c>
      <c r="N28" s="79">
        <v>6</v>
      </c>
      <c r="O28" s="79">
        <f t="shared" si="9"/>
        <v>73.33333333333334</v>
      </c>
      <c r="P28" s="79">
        <v>6</v>
      </c>
      <c r="Q28" s="79">
        <f t="shared" si="9"/>
        <v>60.83333333333333</v>
      </c>
      <c r="R28" s="79">
        <v>6</v>
      </c>
      <c r="S28" s="79">
        <f t="shared" si="9"/>
        <v>89.16666666666666</v>
      </c>
      <c r="T28" s="79">
        <v>6</v>
      </c>
      <c r="U28" s="79">
        <f t="shared" si="9"/>
        <v>80</v>
      </c>
      <c r="V28" s="79">
        <v>6</v>
      </c>
      <c r="W28" s="79">
        <f t="shared" si="9"/>
        <v>60.83333333333333</v>
      </c>
      <c r="X28" s="79">
        <v>6</v>
      </c>
      <c r="Y28" s="79">
        <f t="shared" si="9"/>
        <v>65.83333333333334</v>
      </c>
      <c r="Z28" s="79">
        <v>6</v>
      </c>
      <c r="AA28" s="79">
        <f t="shared" si="9"/>
        <v>58.33333333333333</v>
      </c>
      <c r="AB28" s="79">
        <v>6</v>
      </c>
      <c r="AC28" s="79">
        <f t="shared" si="9"/>
        <v>74.16666666666666</v>
      </c>
      <c r="AD28" s="79">
        <v>6</v>
      </c>
      <c r="AE28" s="79">
        <f t="shared" si="9"/>
        <v>82.5</v>
      </c>
      <c r="AF28" s="79">
        <v>6</v>
      </c>
      <c r="AG28" s="79">
        <f t="shared" si="9"/>
        <v>86.66666666666666</v>
      </c>
      <c r="AH28" s="79">
        <v>6</v>
      </c>
      <c r="AI28" s="42" t="s">
        <v>197</v>
      </c>
      <c r="AJ28" s="5" t="s">
        <v>142</v>
      </c>
    </row>
    <row r="29" spans="2:36" ht="18" customHeight="1">
      <c r="B29" s="17"/>
      <c r="C29" s="92"/>
      <c r="D29" s="31"/>
      <c r="E29" s="3" t="s">
        <v>158</v>
      </c>
      <c r="F29" s="3" t="s">
        <v>159</v>
      </c>
      <c r="G29" s="79">
        <f>(G33+G37+G40)/3</f>
        <v>63.333333333333336</v>
      </c>
      <c r="H29" s="79">
        <v>6</v>
      </c>
      <c r="I29" s="79">
        <f aca="true" t="shared" si="10" ref="I29:AG29">(I33+I37+I40)/3</f>
        <v>63.333333333333336</v>
      </c>
      <c r="J29" s="79">
        <v>6</v>
      </c>
      <c r="K29" s="79">
        <f t="shared" si="10"/>
        <v>63.333333333333336</v>
      </c>
      <c r="L29" s="79">
        <v>6</v>
      </c>
      <c r="M29" s="79">
        <f t="shared" si="10"/>
        <v>66.66666666666667</v>
      </c>
      <c r="N29" s="79">
        <v>6</v>
      </c>
      <c r="O29" s="79">
        <f t="shared" si="10"/>
        <v>66.66666666666667</v>
      </c>
      <c r="P29" s="79">
        <v>6</v>
      </c>
      <c r="Q29" s="79">
        <f t="shared" si="10"/>
        <v>61.666666666666664</v>
      </c>
      <c r="R29" s="79">
        <v>6</v>
      </c>
      <c r="S29" s="79">
        <f t="shared" si="10"/>
        <v>88.33333333333333</v>
      </c>
      <c r="T29" s="79">
        <v>6</v>
      </c>
      <c r="U29" s="79">
        <f t="shared" si="10"/>
        <v>80</v>
      </c>
      <c r="V29" s="79">
        <v>6</v>
      </c>
      <c r="W29" s="79">
        <f t="shared" si="10"/>
        <v>61.666666666666664</v>
      </c>
      <c r="X29" s="79">
        <v>6</v>
      </c>
      <c r="Y29" s="79">
        <f t="shared" si="10"/>
        <v>66.66666666666667</v>
      </c>
      <c r="Z29" s="79">
        <v>6</v>
      </c>
      <c r="AA29" s="79">
        <f t="shared" si="10"/>
        <v>56.666666666666664</v>
      </c>
      <c r="AB29" s="79">
        <v>6</v>
      </c>
      <c r="AC29" s="79">
        <f t="shared" si="10"/>
        <v>73.33333333333333</v>
      </c>
      <c r="AD29" s="79">
        <v>6</v>
      </c>
      <c r="AE29" s="79">
        <f t="shared" si="10"/>
        <v>80</v>
      </c>
      <c r="AF29" s="79">
        <v>6</v>
      </c>
      <c r="AG29" s="79">
        <f t="shared" si="10"/>
        <v>93.33333333333333</v>
      </c>
      <c r="AH29" s="79">
        <v>6</v>
      </c>
      <c r="AI29" s="42" t="s">
        <v>197</v>
      </c>
      <c r="AJ29" s="5" t="s">
        <v>291</v>
      </c>
    </row>
    <row r="30" spans="2:36" ht="12.75">
      <c r="B30" s="1"/>
      <c r="C30" s="29"/>
      <c r="D30" s="29"/>
      <c r="E30" s="3" t="s">
        <v>163</v>
      </c>
      <c r="F30" s="128" t="s">
        <v>161</v>
      </c>
      <c r="G30" s="103">
        <f>G34</f>
        <v>75</v>
      </c>
      <c r="H30" s="103">
        <v>7</v>
      </c>
      <c r="I30" s="103">
        <f aca="true" t="shared" si="11" ref="I30:AG30">I34</f>
        <v>75</v>
      </c>
      <c r="J30" s="103">
        <v>7</v>
      </c>
      <c r="K30" s="103">
        <f t="shared" si="11"/>
        <v>75</v>
      </c>
      <c r="L30" s="103">
        <v>7</v>
      </c>
      <c r="M30" s="103">
        <f t="shared" si="11"/>
        <v>80</v>
      </c>
      <c r="N30" s="103">
        <v>7</v>
      </c>
      <c r="O30" s="103">
        <f t="shared" si="11"/>
        <v>80</v>
      </c>
      <c r="P30" s="103">
        <v>7</v>
      </c>
      <c r="Q30" s="103">
        <f t="shared" si="11"/>
        <v>60</v>
      </c>
      <c r="R30" s="103">
        <v>7</v>
      </c>
      <c r="S30" s="103">
        <f t="shared" si="11"/>
        <v>90</v>
      </c>
      <c r="T30" s="103">
        <v>7</v>
      </c>
      <c r="U30" s="103">
        <f t="shared" si="11"/>
        <v>80</v>
      </c>
      <c r="V30" s="103">
        <v>7</v>
      </c>
      <c r="W30" s="103">
        <f t="shared" si="11"/>
        <v>60</v>
      </c>
      <c r="X30" s="103">
        <v>7</v>
      </c>
      <c r="Y30" s="103">
        <f t="shared" si="11"/>
        <v>65</v>
      </c>
      <c r="Z30" s="103">
        <v>7</v>
      </c>
      <c r="AA30" s="103">
        <f t="shared" si="11"/>
        <v>60</v>
      </c>
      <c r="AB30" s="103">
        <v>7</v>
      </c>
      <c r="AC30" s="103">
        <f t="shared" si="11"/>
        <v>75</v>
      </c>
      <c r="AD30" s="103">
        <v>7</v>
      </c>
      <c r="AE30" s="103">
        <f t="shared" si="11"/>
        <v>85</v>
      </c>
      <c r="AF30" s="103">
        <v>7</v>
      </c>
      <c r="AG30" s="103">
        <f t="shared" si="11"/>
        <v>80</v>
      </c>
      <c r="AH30" s="103">
        <v>7</v>
      </c>
      <c r="AI30" s="42" t="s">
        <v>281</v>
      </c>
      <c r="AJ30" s="5" t="s">
        <v>292</v>
      </c>
    </row>
    <row r="31" spans="2:36" ht="18" customHeight="1">
      <c r="B31" s="17" t="s">
        <v>35</v>
      </c>
      <c r="C31" s="92" t="s">
        <v>94</v>
      </c>
      <c r="D31" s="28" t="s">
        <v>92</v>
      </c>
      <c r="E31" s="3" t="s">
        <v>160</v>
      </c>
      <c r="F31" s="3" t="s">
        <v>162</v>
      </c>
      <c r="G31" s="79">
        <f>(G35+G38+G41)/3</f>
        <v>80</v>
      </c>
      <c r="H31" s="79">
        <v>6</v>
      </c>
      <c r="I31" s="79">
        <f aca="true" t="shared" si="12" ref="I31:AG31">(I35+I38+I41)/3</f>
        <v>80</v>
      </c>
      <c r="J31" s="79">
        <v>6</v>
      </c>
      <c r="K31" s="79">
        <f t="shared" si="12"/>
        <v>80</v>
      </c>
      <c r="L31" s="79">
        <v>6</v>
      </c>
      <c r="M31" s="79">
        <f t="shared" si="12"/>
        <v>100</v>
      </c>
      <c r="N31" s="79">
        <v>6</v>
      </c>
      <c r="O31" s="79">
        <f t="shared" si="12"/>
        <v>100</v>
      </c>
      <c r="P31" s="79">
        <v>6</v>
      </c>
      <c r="Q31" s="79">
        <f t="shared" si="12"/>
        <v>70</v>
      </c>
      <c r="R31" s="79">
        <v>6</v>
      </c>
      <c r="S31" s="79">
        <f t="shared" si="12"/>
        <v>100</v>
      </c>
      <c r="T31" s="79">
        <v>6</v>
      </c>
      <c r="U31" s="79">
        <f t="shared" si="12"/>
        <v>80</v>
      </c>
      <c r="V31" s="79">
        <v>6</v>
      </c>
      <c r="W31" s="79">
        <f t="shared" si="12"/>
        <v>80</v>
      </c>
      <c r="X31" s="79">
        <v>6</v>
      </c>
      <c r="Y31" s="79">
        <f t="shared" si="12"/>
        <v>70</v>
      </c>
      <c r="Z31" s="79">
        <v>6</v>
      </c>
      <c r="AA31" s="79">
        <f t="shared" si="12"/>
        <v>66.66666666666667</v>
      </c>
      <c r="AB31" s="79">
        <v>6</v>
      </c>
      <c r="AC31" s="79">
        <f t="shared" si="12"/>
        <v>80</v>
      </c>
      <c r="AD31" s="79">
        <v>6</v>
      </c>
      <c r="AE31" s="79">
        <f t="shared" si="12"/>
        <v>90</v>
      </c>
      <c r="AF31" s="79">
        <v>6</v>
      </c>
      <c r="AG31" s="79">
        <f t="shared" si="12"/>
        <v>80</v>
      </c>
      <c r="AH31" s="79">
        <v>6</v>
      </c>
      <c r="AI31" s="42" t="s">
        <v>197</v>
      </c>
      <c r="AJ31" s="5" t="s">
        <v>145</v>
      </c>
    </row>
    <row r="32" spans="2:36" ht="15.75" customHeight="1">
      <c r="B32" s="5" t="s">
        <v>10</v>
      </c>
      <c r="C32" s="92" t="s">
        <v>94</v>
      </c>
      <c r="D32" s="30" t="s">
        <v>95</v>
      </c>
      <c r="E32" s="3" t="s">
        <v>160</v>
      </c>
      <c r="F32" s="3" t="s">
        <v>162</v>
      </c>
      <c r="G32" s="83">
        <f>(G33+G34)/2</f>
        <v>75</v>
      </c>
      <c r="H32" s="83">
        <v>6</v>
      </c>
      <c r="I32" s="83">
        <f aca="true" t="shared" si="13" ref="I32:AG32">(I33+I34)/2</f>
        <v>75</v>
      </c>
      <c r="J32" s="83">
        <v>6</v>
      </c>
      <c r="K32" s="83">
        <f t="shared" si="13"/>
        <v>75</v>
      </c>
      <c r="L32" s="83">
        <v>6</v>
      </c>
      <c r="M32" s="83">
        <f t="shared" si="13"/>
        <v>80</v>
      </c>
      <c r="N32" s="83">
        <v>6</v>
      </c>
      <c r="O32" s="83">
        <f t="shared" si="13"/>
        <v>80</v>
      </c>
      <c r="P32" s="83">
        <v>6</v>
      </c>
      <c r="Q32" s="83">
        <f t="shared" si="13"/>
        <v>60</v>
      </c>
      <c r="R32" s="83">
        <v>6</v>
      </c>
      <c r="S32" s="83">
        <f t="shared" si="13"/>
        <v>90</v>
      </c>
      <c r="T32" s="83">
        <v>6</v>
      </c>
      <c r="U32" s="83">
        <f t="shared" si="13"/>
        <v>80</v>
      </c>
      <c r="V32" s="83">
        <v>6</v>
      </c>
      <c r="W32" s="83">
        <f t="shared" si="13"/>
        <v>60</v>
      </c>
      <c r="X32" s="83">
        <v>6</v>
      </c>
      <c r="Y32" s="83">
        <f t="shared" si="13"/>
        <v>65</v>
      </c>
      <c r="Z32" s="83">
        <v>6</v>
      </c>
      <c r="AA32" s="83">
        <f t="shared" si="13"/>
        <v>60</v>
      </c>
      <c r="AB32" s="83">
        <v>6</v>
      </c>
      <c r="AC32" s="83">
        <f t="shared" si="13"/>
        <v>75</v>
      </c>
      <c r="AD32" s="83">
        <v>6</v>
      </c>
      <c r="AE32" s="83">
        <f t="shared" si="13"/>
        <v>85</v>
      </c>
      <c r="AF32" s="83">
        <v>6</v>
      </c>
      <c r="AG32" s="83">
        <f t="shared" si="13"/>
        <v>80</v>
      </c>
      <c r="AH32" s="83">
        <v>6</v>
      </c>
      <c r="AI32" s="42" t="s">
        <v>197</v>
      </c>
      <c r="AJ32" s="5" t="s">
        <v>289</v>
      </c>
    </row>
    <row r="33" spans="3:36" ht="15.75" customHeight="1">
      <c r="C33" s="92"/>
      <c r="D33" s="30"/>
      <c r="E33" s="3" t="s">
        <v>158</v>
      </c>
      <c r="F33" s="3" t="s">
        <v>159</v>
      </c>
      <c r="G33" s="83">
        <v>75</v>
      </c>
      <c r="H33" s="83">
        <v>1</v>
      </c>
      <c r="I33" s="83">
        <v>75</v>
      </c>
      <c r="J33" s="83">
        <v>1</v>
      </c>
      <c r="K33" s="83">
        <v>75</v>
      </c>
      <c r="L33" s="83">
        <v>1</v>
      </c>
      <c r="M33" s="83">
        <v>80</v>
      </c>
      <c r="N33" s="83">
        <v>1</v>
      </c>
      <c r="O33" s="83">
        <v>80</v>
      </c>
      <c r="P33" s="83">
        <v>1</v>
      </c>
      <c r="Q33" s="83">
        <v>60</v>
      </c>
      <c r="R33" s="83">
        <v>1</v>
      </c>
      <c r="S33" s="83">
        <v>90</v>
      </c>
      <c r="T33" s="83">
        <v>3</v>
      </c>
      <c r="U33" s="83">
        <v>80</v>
      </c>
      <c r="V33" s="83">
        <v>1</v>
      </c>
      <c r="W33" s="83">
        <v>60</v>
      </c>
      <c r="X33" s="83">
        <v>1</v>
      </c>
      <c r="Y33" s="83">
        <v>65</v>
      </c>
      <c r="Z33" s="83">
        <v>1</v>
      </c>
      <c r="AA33" s="83">
        <v>60</v>
      </c>
      <c r="AB33" s="83">
        <v>1</v>
      </c>
      <c r="AC33" s="83">
        <v>75</v>
      </c>
      <c r="AD33" s="83">
        <v>1</v>
      </c>
      <c r="AE33" s="83">
        <v>85</v>
      </c>
      <c r="AF33" s="83">
        <v>1</v>
      </c>
      <c r="AG33" s="83">
        <v>80</v>
      </c>
      <c r="AH33" s="83">
        <v>3</v>
      </c>
      <c r="AI33" s="42" t="s">
        <v>189</v>
      </c>
      <c r="AJ33" s="5" t="s">
        <v>284</v>
      </c>
    </row>
    <row r="34" spans="3:36" ht="12.75" customHeight="1">
      <c r="C34" s="30"/>
      <c r="D34" s="30"/>
      <c r="E34" s="3" t="s">
        <v>163</v>
      </c>
      <c r="F34" s="128" t="s">
        <v>161</v>
      </c>
      <c r="G34" s="101">
        <v>75</v>
      </c>
      <c r="H34" s="101">
        <v>1</v>
      </c>
      <c r="I34" s="101">
        <v>75</v>
      </c>
      <c r="J34" s="101">
        <v>1</v>
      </c>
      <c r="K34" s="83">
        <v>75</v>
      </c>
      <c r="L34" s="83">
        <v>1</v>
      </c>
      <c r="M34" s="83">
        <v>80</v>
      </c>
      <c r="N34" s="83">
        <v>1</v>
      </c>
      <c r="O34" s="83">
        <v>80</v>
      </c>
      <c r="P34" s="83">
        <v>1</v>
      </c>
      <c r="Q34" s="83">
        <v>60</v>
      </c>
      <c r="R34" s="83">
        <v>1</v>
      </c>
      <c r="S34" s="101">
        <v>90</v>
      </c>
      <c r="T34" s="101">
        <v>3</v>
      </c>
      <c r="U34" s="101">
        <v>80</v>
      </c>
      <c r="V34" s="101">
        <v>1</v>
      </c>
      <c r="W34" s="101">
        <v>60</v>
      </c>
      <c r="X34" s="101">
        <v>1</v>
      </c>
      <c r="Y34" s="101">
        <v>65</v>
      </c>
      <c r="Z34" s="101">
        <v>1</v>
      </c>
      <c r="AA34" s="101">
        <v>60</v>
      </c>
      <c r="AB34" s="101">
        <v>1</v>
      </c>
      <c r="AC34" s="83">
        <v>75</v>
      </c>
      <c r="AD34" s="83">
        <v>1</v>
      </c>
      <c r="AE34" s="83">
        <v>85</v>
      </c>
      <c r="AF34" s="83">
        <v>1</v>
      </c>
      <c r="AG34" s="101">
        <v>80</v>
      </c>
      <c r="AH34" s="101">
        <v>3</v>
      </c>
      <c r="AI34" s="41" t="s">
        <v>189</v>
      </c>
      <c r="AJ34" s="5" t="s">
        <v>285</v>
      </c>
    </row>
    <row r="35" spans="1:52" s="6" customFormat="1" ht="36.75" customHeight="1">
      <c r="A35" s="16"/>
      <c r="B35" s="2" t="s">
        <v>37</v>
      </c>
      <c r="C35" s="92" t="s">
        <v>94</v>
      </c>
      <c r="D35" s="28" t="s">
        <v>96</v>
      </c>
      <c r="E35" s="3" t="s">
        <v>160</v>
      </c>
      <c r="F35" s="3" t="s">
        <v>162</v>
      </c>
      <c r="G35" s="101">
        <v>80</v>
      </c>
      <c r="H35" s="101">
        <v>1</v>
      </c>
      <c r="I35" s="101">
        <v>80</v>
      </c>
      <c r="J35" s="101">
        <v>1</v>
      </c>
      <c r="K35" s="101">
        <v>80</v>
      </c>
      <c r="L35" s="101">
        <v>1</v>
      </c>
      <c r="M35" s="101">
        <v>100</v>
      </c>
      <c r="N35" s="101">
        <v>1</v>
      </c>
      <c r="O35" s="101">
        <v>100</v>
      </c>
      <c r="P35" s="101">
        <v>1</v>
      </c>
      <c r="Q35" s="101">
        <v>70</v>
      </c>
      <c r="R35" s="101">
        <v>1</v>
      </c>
      <c r="S35" s="101">
        <v>100</v>
      </c>
      <c r="T35" s="101">
        <v>1</v>
      </c>
      <c r="U35" s="101">
        <v>80</v>
      </c>
      <c r="V35" s="101">
        <v>1</v>
      </c>
      <c r="W35" s="101">
        <v>80</v>
      </c>
      <c r="X35" s="101">
        <v>1</v>
      </c>
      <c r="Y35" s="101">
        <v>70</v>
      </c>
      <c r="Z35" s="101">
        <v>1</v>
      </c>
      <c r="AA35" s="101">
        <v>70</v>
      </c>
      <c r="AB35" s="101">
        <v>1</v>
      </c>
      <c r="AC35" s="101">
        <v>80</v>
      </c>
      <c r="AD35" s="101">
        <v>1</v>
      </c>
      <c r="AE35" s="101">
        <v>90</v>
      </c>
      <c r="AF35" s="101">
        <v>1</v>
      </c>
      <c r="AG35" s="101">
        <v>80</v>
      </c>
      <c r="AH35" s="101">
        <v>1</v>
      </c>
      <c r="AI35" s="41" t="s">
        <v>32</v>
      </c>
      <c r="AJ35" s="5" t="s">
        <v>51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s="6" customFormat="1" ht="19.5" customHeight="1">
      <c r="A36" s="16"/>
      <c r="B36" s="2" t="s">
        <v>11</v>
      </c>
      <c r="C36" s="92" t="s">
        <v>94</v>
      </c>
      <c r="D36" s="28" t="s">
        <v>97</v>
      </c>
      <c r="E36" s="3" t="s">
        <v>160</v>
      </c>
      <c r="F36" s="3" t="s">
        <v>162</v>
      </c>
      <c r="G36" s="83">
        <f>G37</f>
        <v>75</v>
      </c>
      <c r="H36" s="83">
        <v>7</v>
      </c>
      <c r="I36" s="83">
        <f aca="true" t="shared" si="14" ref="I36:AG36">I37</f>
        <v>75</v>
      </c>
      <c r="J36" s="83">
        <v>7</v>
      </c>
      <c r="K36" s="83">
        <f t="shared" si="14"/>
        <v>75</v>
      </c>
      <c r="L36" s="83">
        <v>7</v>
      </c>
      <c r="M36" s="83">
        <f t="shared" si="14"/>
        <v>80</v>
      </c>
      <c r="N36" s="83">
        <v>7</v>
      </c>
      <c r="O36" s="83">
        <f t="shared" si="14"/>
        <v>80</v>
      </c>
      <c r="P36" s="83">
        <v>7</v>
      </c>
      <c r="Q36" s="83">
        <f t="shared" si="14"/>
        <v>60</v>
      </c>
      <c r="R36" s="83">
        <v>7</v>
      </c>
      <c r="S36" s="83">
        <f t="shared" si="14"/>
        <v>85</v>
      </c>
      <c r="T36" s="83">
        <v>7</v>
      </c>
      <c r="U36" s="83">
        <f t="shared" si="14"/>
        <v>80</v>
      </c>
      <c r="V36" s="83">
        <v>7</v>
      </c>
      <c r="W36" s="83">
        <f t="shared" si="14"/>
        <v>60</v>
      </c>
      <c r="X36" s="83">
        <v>7</v>
      </c>
      <c r="Y36" s="83">
        <f t="shared" si="14"/>
        <v>65</v>
      </c>
      <c r="Z36" s="83">
        <v>7</v>
      </c>
      <c r="AA36" s="83">
        <f t="shared" si="14"/>
        <v>60</v>
      </c>
      <c r="AB36" s="83">
        <v>7</v>
      </c>
      <c r="AC36" s="83">
        <f t="shared" si="14"/>
        <v>75</v>
      </c>
      <c r="AD36" s="83">
        <v>7</v>
      </c>
      <c r="AE36" s="83">
        <f t="shared" si="14"/>
        <v>85</v>
      </c>
      <c r="AF36" s="83">
        <v>7</v>
      </c>
      <c r="AG36" s="83">
        <f t="shared" si="14"/>
        <v>100</v>
      </c>
      <c r="AH36" s="83">
        <v>7</v>
      </c>
      <c r="AI36" s="42" t="s">
        <v>281</v>
      </c>
      <c r="AJ36" s="5" t="s">
        <v>288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s="6" customFormat="1" ht="19.5" customHeight="1">
      <c r="A37" s="16"/>
      <c r="B37" s="2"/>
      <c r="C37" s="92"/>
      <c r="D37" s="28"/>
      <c r="E37" s="3" t="s">
        <v>158</v>
      </c>
      <c r="F37" s="128" t="s">
        <v>159</v>
      </c>
      <c r="G37" s="83">
        <v>75</v>
      </c>
      <c r="H37" s="83">
        <v>1</v>
      </c>
      <c r="I37" s="83">
        <v>75</v>
      </c>
      <c r="J37" s="83">
        <v>1</v>
      </c>
      <c r="K37" s="83">
        <v>75</v>
      </c>
      <c r="L37" s="83">
        <v>1</v>
      </c>
      <c r="M37" s="83">
        <v>80</v>
      </c>
      <c r="N37" s="83">
        <v>1</v>
      </c>
      <c r="O37" s="83">
        <v>80</v>
      </c>
      <c r="P37" s="83">
        <v>1</v>
      </c>
      <c r="Q37" s="83">
        <v>60</v>
      </c>
      <c r="R37" s="83">
        <v>1</v>
      </c>
      <c r="S37" s="83">
        <v>85</v>
      </c>
      <c r="T37" s="83">
        <v>3</v>
      </c>
      <c r="U37" s="83">
        <v>80</v>
      </c>
      <c r="V37" s="83">
        <v>1</v>
      </c>
      <c r="W37" s="83">
        <v>60</v>
      </c>
      <c r="X37" s="83">
        <v>1</v>
      </c>
      <c r="Y37" s="83">
        <v>65</v>
      </c>
      <c r="Z37" s="83">
        <v>1</v>
      </c>
      <c r="AA37" s="83">
        <v>60</v>
      </c>
      <c r="AB37" s="83">
        <v>1</v>
      </c>
      <c r="AC37" s="83">
        <v>75</v>
      </c>
      <c r="AD37" s="83">
        <v>1</v>
      </c>
      <c r="AE37" s="83">
        <v>85</v>
      </c>
      <c r="AF37" s="83">
        <v>1</v>
      </c>
      <c r="AG37" s="83">
        <v>100</v>
      </c>
      <c r="AH37" s="83">
        <v>5</v>
      </c>
      <c r="AI37" s="42" t="s">
        <v>286</v>
      </c>
      <c r="AJ37" s="5" t="s">
        <v>287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s="6" customFormat="1" ht="16.5" customHeight="1">
      <c r="A38" s="16"/>
      <c r="B38" s="2" t="s">
        <v>38</v>
      </c>
      <c r="C38" s="92" t="s">
        <v>94</v>
      </c>
      <c r="D38" s="28" t="s">
        <v>92</v>
      </c>
      <c r="E38" s="3" t="s">
        <v>160</v>
      </c>
      <c r="F38" s="3" t="s">
        <v>162</v>
      </c>
      <c r="G38" s="122">
        <v>80</v>
      </c>
      <c r="H38" s="122">
        <v>1</v>
      </c>
      <c r="I38" s="122">
        <v>80</v>
      </c>
      <c r="J38" s="122">
        <v>1</v>
      </c>
      <c r="K38" s="122">
        <v>80</v>
      </c>
      <c r="L38" s="122">
        <v>1</v>
      </c>
      <c r="M38" s="122">
        <v>100</v>
      </c>
      <c r="N38" s="122">
        <v>1</v>
      </c>
      <c r="O38" s="122">
        <v>100</v>
      </c>
      <c r="P38" s="122">
        <v>1</v>
      </c>
      <c r="Q38" s="122">
        <v>70</v>
      </c>
      <c r="R38" s="122">
        <v>1</v>
      </c>
      <c r="S38" s="122">
        <v>100</v>
      </c>
      <c r="T38" s="122">
        <v>1</v>
      </c>
      <c r="U38" s="122">
        <v>80</v>
      </c>
      <c r="V38" s="122">
        <v>1</v>
      </c>
      <c r="W38" s="122">
        <v>80</v>
      </c>
      <c r="X38" s="122">
        <v>1</v>
      </c>
      <c r="Y38" s="122">
        <v>70</v>
      </c>
      <c r="Z38" s="122">
        <v>1</v>
      </c>
      <c r="AA38" s="122">
        <v>70</v>
      </c>
      <c r="AB38" s="122">
        <v>1</v>
      </c>
      <c r="AC38" s="122">
        <v>80</v>
      </c>
      <c r="AD38" s="122">
        <v>1</v>
      </c>
      <c r="AE38" s="122">
        <v>90</v>
      </c>
      <c r="AF38" s="122">
        <v>1</v>
      </c>
      <c r="AG38" s="122">
        <v>80</v>
      </c>
      <c r="AH38" s="122">
        <v>1</v>
      </c>
      <c r="AI38" s="123">
        <v>1</v>
      </c>
      <c r="AJ38" s="5" t="s">
        <v>290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s="6" customFormat="1" ht="41.25" customHeight="1">
      <c r="A39" s="16"/>
      <c r="B39" s="2" t="s">
        <v>12</v>
      </c>
      <c r="C39" s="92" t="s">
        <v>94</v>
      </c>
      <c r="D39" s="28" t="s">
        <v>98</v>
      </c>
      <c r="E39" s="3" t="s">
        <v>160</v>
      </c>
      <c r="F39" s="3" t="s">
        <v>162</v>
      </c>
      <c r="G39" s="101">
        <f>G40</f>
        <v>40</v>
      </c>
      <c r="H39" s="101">
        <v>7</v>
      </c>
      <c r="I39" s="101">
        <f aca="true" t="shared" si="15" ref="I39:AG39">I40</f>
        <v>40</v>
      </c>
      <c r="J39" s="101">
        <v>7</v>
      </c>
      <c r="K39" s="101">
        <f t="shared" si="15"/>
        <v>40</v>
      </c>
      <c r="L39" s="101">
        <v>7</v>
      </c>
      <c r="M39" s="101">
        <f t="shared" si="15"/>
        <v>40</v>
      </c>
      <c r="N39" s="101">
        <v>7</v>
      </c>
      <c r="O39" s="101">
        <f t="shared" si="15"/>
        <v>40</v>
      </c>
      <c r="P39" s="101">
        <v>7</v>
      </c>
      <c r="Q39" s="101">
        <f t="shared" si="15"/>
        <v>65</v>
      </c>
      <c r="R39" s="101">
        <v>7</v>
      </c>
      <c r="S39" s="101">
        <f t="shared" si="15"/>
        <v>90</v>
      </c>
      <c r="T39" s="101">
        <v>7</v>
      </c>
      <c r="U39" s="101">
        <f t="shared" si="15"/>
        <v>80</v>
      </c>
      <c r="V39" s="101">
        <v>7</v>
      </c>
      <c r="W39" s="101">
        <f t="shared" si="15"/>
        <v>65</v>
      </c>
      <c r="X39" s="101">
        <v>7</v>
      </c>
      <c r="Y39" s="101">
        <f t="shared" si="15"/>
        <v>70</v>
      </c>
      <c r="Z39" s="101">
        <v>7</v>
      </c>
      <c r="AA39" s="101">
        <f t="shared" si="15"/>
        <v>50</v>
      </c>
      <c r="AB39" s="101">
        <v>7</v>
      </c>
      <c r="AC39" s="101">
        <f t="shared" si="15"/>
        <v>70</v>
      </c>
      <c r="AD39" s="101">
        <v>7</v>
      </c>
      <c r="AE39" s="101">
        <f t="shared" si="15"/>
        <v>70</v>
      </c>
      <c r="AF39" s="101">
        <v>7</v>
      </c>
      <c r="AG39" s="101">
        <f t="shared" si="15"/>
        <v>100</v>
      </c>
      <c r="AH39" s="101">
        <v>7</v>
      </c>
      <c r="AI39" s="42" t="s">
        <v>281</v>
      </c>
      <c r="AJ39" s="5" t="s">
        <v>302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s="6" customFormat="1" ht="41.25" customHeight="1">
      <c r="A40" s="16"/>
      <c r="B40" s="2"/>
      <c r="C40" s="92"/>
      <c r="D40" s="28"/>
      <c r="E40" s="3" t="s">
        <v>158</v>
      </c>
      <c r="F40" s="3" t="s">
        <v>159</v>
      </c>
      <c r="G40" s="101">
        <v>40</v>
      </c>
      <c r="H40" s="101">
        <v>1</v>
      </c>
      <c r="I40" s="101">
        <v>40</v>
      </c>
      <c r="J40" s="101">
        <v>1</v>
      </c>
      <c r="K40" s="101">
        <v>40</v>
      </c>
      <c r="L40" s="101">
        <v>1</v>
      </c>
      <c r="M40" s="101">
        <v>40</v>
      </c>
      <c r="N40" s="101">
        <v>1</v>
      </c>
      <c r="O40" s="101">
        <v>40</v>
      </c>
      <c r="P40" s="101">
        <v>1</v>
      </c>
      <c r="Q40" s="101">
        <v>65</v>
      </c>
      <c r="R40" s="101">
        <v>1</v>
      </c>
      <c r="S40" s="101">
        <v>90</v>
      </c>
      <c r="T40" s="101">
        <v>1</v>
      </c>
      <c r="U40" s="101">
        <v>80</v>
      </c>
      <c r="V40" s="101">
        <v>1</v>
      </c>
      <c r="W40" s="101">
        <v>65</v>
      </c>
      <c r="X40" s="101">
        <v>1</v>
      </c>
      <c r="Y40" s="101">
        <v>70</v>
      </c>
      <c r="Z40" s="101">
        <v>1</v>
      </c>
      <c r="AA40" s="101">
        <v>50</v>
      </c>
      <c r="AB40" s="101">
        <v>1</v>
      </c>
      <c r="AC40" s="101">
        <v>70</v>
      </c>
      <c r="AD40" s="101">
        <v>1</v>
      </c>
      <c r="AE40" s="101">
        <v>70</v>
      </c>
      <c r="AF40" s="101">
        <v>1</v>
      </c>
      <c r="AG40" s="101">
        <v>100</v>
      </c>
      <c r="AH40" s="101">
        <v>5</v>
      </c>
      <c r="AI40" s="41" t="s">
        <v>198</v>
      </c>
      <c r="AJ40" s="5" t="s">
        <v>300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s="6" customFormat="1" ht="26.25" customHeight="1">
      <c r="A41" s="16"/>
      <c r="B41" s="2" t="s">
        <v>39</v>
      </c>
      <c r="C41" s="92" t="s">
        <v>94</v>
      </c>
      <c r="D41" s="28" t="s">
        <v>99</v>
      </c>
      <c r="E41" s="3" t="s">
        <v>160</v>
      </c>
      <c r="F41" s="3" t="s">
        <v>162</v>
      </c>
      <c r="G41" s="122">
        <v>80</v>
      </c>
      <c r="H41" s="122">
        <v>1</v>
      </c>
      <c r="I41" s="122">
        <v>80</v>
      </c>
      <c r="J41" s="122">
        <v>1</v>
      </c>
      <c r="K41" s="122">
        <v>80</v>
      </c>
      <c r="L41" s="122">
        <v>1</v>
      </c>
      <c r="M41" s="122">
        <v>100</v>
      </c>
      <c r="N41" s="122">
        <v>1</v>
      </c>
      <c r="O41" s="122">
        <v>100</v>
      </c>
      <c r="P41" s="122">
        <v>1</v>
      </c>
      <c r="Q41" s="122">
        <v>70</v>
      </c>
      <c r="R41" s="122">
        <v>1</v>
      </c>
      <c r="S41" s="122">
        <v>100</v>
      </c>
      <c r="T41" s="122">
        <v>1</v>
      </c>
      <c r="U41" s="122">
        <v>80</v>
      </c>
      <c r="V41" s="122">
        <v>1</v>
      </c>
      <c r="W41" s="122">
        <v>80</v>
      </c>
      <c r="X41" s="122">
        <v>1</v>
      </c>
      <c r="Y41" s="122">
        <v>70</v>
      </c>
      <c r="Z41" s="122">
        <v>1</v>
      </c>
      <c r="AA41" s="122">
        <v>60</v>
      </c>
      <c r="AB41" s="122">
        <v>1</v>
      </c>
      <c r="AC41" s="122">
        <v>80</v>
      </c>
      <c r="AD41" s="122">
        <v>1</v>
      </c>
      <c r="AE41" s="122">
        <v>90</v>
      </c>
      <c r="AF41" s="122">
        <v>1</v>
      </c>
      <c r="AG41" s="122">
        <v>80</v>
      </c>
      <c r="AH41" s="122">
        <v>1</v>
      </c>
      <c r="AI41" s="123">
        <v>1</v>
      </c>
      <c r="AJ41" s="5" t="s">
        <v>301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2:36" ht="18" customHeight="1">
      <c r="B42" s="17" t="s">
        <v>13</v>
      </c>
      <c r="C42" s="92" t="s">
        <v>100</v>
      </c>
      <c r="D42" s="28" t="s">
        <v>101</v>
      </c>
      <c r="E42" s="3" t="s">
        <v>160</v>
      </c>
      <c r="F42" s="3" t="s">
        <v>162</v>
      </c>
      <c r="G42" s="79">
        <f>(G43+G44)/2</f>
        <v>73.33333333333334</v>
      </c>
      <c r="H42" s="79">
        <f aca="true" t="shared" si="16" ref="H42:AH42">(H43+H44)/2</f>
        <v>6</v>
      </c>
      <c r="I42" s="79">
        <f t="shared" si="16"/>
        <v>73.33333333333334</v>
      </c>
      <c r="J42" s="79">
        <f t="shared" si="16"/>
        <v>6</v>
      </c>
      <c r="K42" s="79">
        <f t="shared" si="16"/>
        <v>71.66666666666667</v>
      </c>
      <c r="L42" s="79">
        <f t="shared" si="16"/>
        <v>6</v>
      </c>
      <c r="M42" s="79">
        <f t="shared" si="16"/>
        <v>73.33333333333333</v>
      </c>
      <c r="N42" s="79">
        <f t="shared" si="16"/>
        <v>6</v>
      </c>
      <c r="O42" s="79">
        <f t="shared" si="16"/>
        <v>73.33333333333333</v>
      </c>
      <c r="P42" s="79">
        <f t="shared" si="16"/>
        <v>6</v>
      </c>
      <c r="Q42" s="79">
        <f t="shared" si="16"/>
        <v>59.16666666666667</v>
      </c>
      <c r="R42" s="79">
        <f t="shared" si="16"/>
        <v>6</v>
      </c>
      <c r="S42" s="79">
        <f t="shared" si="16"/>
        <v>85.83333333333333</v>
      </c>
      <c r="T42" s="79">
        <f t="shared" si="16"/>
        <v>6</v>
      </c>
      <c r="U42" s="79">
        <f t="shared" si="16"/>
        <v>77.5</v>
      </c>
      <c r="V42" s="79">
        <f t="shared" si="16"/>
        <v>6</v>
      </c>
      <c r="W42" s="79">
        <f t="shared" si="16"/>
        <v>59.16666666666667</v>
      </c>
      <c r="X42" s="79">
        <f t="shared" si="16"/>
        <v>6</v>
      </c>
      <c r="Y42" s="79">
        <f t="shared" si="16"/>
        <v>78.33333333333333</v>
      </c>
      <c r="Z42" s="79">
        <f t="shared" si="16"/>
        <v>6</v>
      </c>
      <c r="AA42" s="79">
        <f t="shared" si="16"/>
        <v>81.66666666666666</v>
      </c>
      <c r="AB42" s="79">
        <f t="shared" si="16"/>
        <v>6</v>
      </c>
      <c r="AC42" s="79">
        <f t="shared" si="16"/>
        <v>80</v>
      </c>
      <c r="AD42" s="79">
        <f t="shared" si="16"/>
        <v>6</v>
      </c>
      <c r="AE42" s="79">
        <f t="shared" si="16"/>
        <v>90</v>
      </c>
      <c r="AF42" s="79">
        <f t="shared" si="16"/>
        <v>6</v>
      </c>
      <c r="AG42" s="79">
        <f t="shared" si="16"/>
        <v>90</v>
      </c>
      <c r="AH42" s="79">
        <f t="shared" si="16"/>
        <v>6</v>
      </c>
      <c r="AI42" s="42" t="s">
        <v>197</v>
      </c>
      <c r="AJ42" s="5" t="s">
        <v>313</v>
      </c>
    </row>
    <row r="43" spans="2:36" ht="13.5">
      <c r="B43" s="17"/>
      <c r="C43" s="92"/>
      <c r="D43" s="28"/>
      <c r="E43" s="3" t="s">
        <v>158</v>
      </c>
      <c r="F43" s="3" t="s">
        <v>159</v>
      </c>
      <c r="G43" s="103">
        <f>(G47+G51+G55)/3</f>
        <v>71.66666666666667</v>
      </c>
      <c r="H43" s="103">
        <v>6</v>
      </c>
      <c r="I43" s="103">
        <f>(I47+I51+I55)/3</f>
        <v>71.66666666666667</v>
      </c>
      <c r="J43" s="103">
        <v>6</v>
      </c>
      <c r="K43" s="103">
        <f>(K47+K51+K55)/3</f>
        <v>71.66666666666667</v>
      </c>
      <c r="L43" s="103">
        <v>6</v>
      </c>
      <c r="M43" s="103">
        <f>(M47+M51+M55)/3</f>
        <v>73.33333333333333</v>
      </c>
      <c r="N43" s="103">
        <v>6</v>
      </c>
      <c r="O43" s="103">
        <f>(O47+O51+O55)/3</f>
        <v>73.33333333333333</v>
      </c>
      <c r="P43" s="103">
        <v>6</v>
      </c>
      <c r="Q43" s="103">
        <f>(Q47+Q51+Q55)/3</f>
        <v>51.666666666666664</v>
      </c>
      <c r="R43" s="103">
        <v>6</v>
      </c>
      <c r="S43" s="103">
        <f>(S47+S51+S55)/3</f>
        <v>83.33333333333333</v>
      </c>
      <c r="T43" s="103">
        <v>6</v>
      </c>
      <c r="U43" s="103">
        <f>(U47+U51+U55)/3</f>
        <v>75</v>
      </c>
      <c r="V43" s="103">
        <v>6</v>
      </c>
      <c r="W43" s="103">
        <f>(W47+W51+W55)/3</f>
        <v>55</v>
      </c>
      <c r="X43" s="103">
        <v>6</v>
      </c>
      <c r="Y43" s="103">
        <f>(Y47+Y51+Y55)/3</f>
        <v>73.33333333333333</v>
      </c>
      <c r="Z43" s="103">
        <v>6</v>
      </c>
      <c r="AA43" s="103">
        <f>(AA47+AA51+AA55)/3</f>
        <v>83.33333333333333</v>
      </c>
      <c r="AB43" s="103">
        <v>6</v>
      </c>
      <c r="AC43" s="103">
        <f>(AC47+AC51+AC55)/3</f>
        <v>80</v>
      </c>
      <c r="AD43" s="103">
        <v>6</v>
      </c>
      <c r="AE43" s="103">
        <f>(AE47+AE51+AE55)/3</f>
        <v>90</v>
      </c>
      <c r="AF43" s="103">
        <v>6</v>
      </c>
      <c r="AG43" s="103">
        <f>(AG47+AG51+AG55)/3</f>
        <v>100</v>
      </c>
      <c r="AH43" s="103">
        <v>6</v>
      </c>
      <c r="AI43" s="42" t="s">
        <v>197</v>
      </c>
      <c r="AJ43" s="5" t="s">
        <v>294</v>
      </c>
    </row>
    <row r="44" spans="2:36" ht="13.5">
      <c r="B44" s="17"/>
      <c r="C44" s="92"/>
      <c r="D44" s="28"/>
      <c r="E44" s="3" t="s">
        <v>163</v>
      </c>
      <c r="F44" s="128" t="s">
        <v>161</v>
      </c>
      <c r="G44" s="103">
        <f>(G48+G52+G56)/3</f>
        <v>75</v>
      </c>
      <c r="H44" s="103">
        <v>6</v>
      </c>
      <c r="I44" s="103">
        <f>(I48+I52+I56)/3</f>
        <v>75</v>
      </c>
      <c r="J44" s="103">
        <v>6</v>
      </c>
      <c r="K44" s="103">
        <f>(K48+K52+K56)/3</f>
        <v>71.66666666666667</v>
      </c>
      <c r="L44" s="103">
        <v>6</v>
      </c>
      <c r="M44" s="103">
        <f>(M48+M52+M56)/3</f>
        <v>73.33333333333333</v>
      </c>
      <c r="N44" s="103">
        <v>6</v>
      </c>
      <c r="O44" s="103">
        <f>(O48+O52+O56)/3</f>
        <v>73.33333333333333</v>
      </c>
      <c r="P44" s="103">
        <v>6</v>
      </c>
      <c r="Q44" s="103">
        <f>(Q48+Q52+Q56)/3</f>
        <v>66.66666666666667</v>
      </c>
      <c r="R44" s="103">
        <v>6</v>
      </c>
      <c r="S44" s="103">
        <f>(S48+S52+S56)/3</f>
        <v>88.33333333333333</v>
      </c>
      <c r="T44" s="103">
        <v>6</v>
      </c>
      <c r="U44" s="103">
        <f>(U48+U52+U56)/3</f>
        <v>80</v>
      </c>
      <c r="V44" s="103">
        <v>6</v>
      </c>
      <c r="W44" s="103">
        <f>(W48+W52+W56)/3</f>
        <v>63.333333333333336</v>
      </c>
      <c r="X44" s="103">
        <v>6</v>
      </c>
      <c r="Y44" s="103">
        <f>(Y48+Y52+Y56)/3</f>
        <v>83.33333333333333</v>
      </c>
      <c r="Z44" s="103">
        <v>6</v>
      </c>
      <c r="AA44" s="103">
        <f>(AA48+AA52+AA56)/3</f>
        <v>80</v>
      </c>
      <c r="AB44" s="103">
        <v>6</v>
      </c>
      <c r="AC44" s="103">
        <f>(AC48+AC52+AC56)/3</f>
        <v>80</v>
      </c>
      <c r="AD44" s="103">
        <v>6</v>
      </c>
      <c r="AE44" s="103">
        <f>(AE48+AE52+AE56)/3</f>
        <v>90</v>
      </c>
      <c r="AF44" s="103">
        <v>6</v>
      </c>
      <c r="AG44" s="103">
        <f>(AG48+AG52+AG56)/3</f>
        <v>80</v>
      </c>
      <c r="AH44" s="103">
        <v>6</v>
      </c>
      <c r="AI44" s="42" t="s">
        <v>197</v>
      </c>
      <c r="AJ44" s="5" t="s">
        <v>312</v>
      </c>
    </row>
    <row r="45" spans="1:36" ht="25.5">
      <c r="A45" s="14"/>
      <c r="B45" s="17" t="s">
        <v>66</v>
      </c>
      <c r="C45" s="92" t="s">
        <v>100</v>
      </c>
      <c r="D45" s="28" t="s">
        <v>102</v>
      </c>
      <c r="E45" s="3" t="s">
        <v>160</v>
      </c>
      <c r="F45" s="3" t="s">
        <v>162</v>
      </c>
      <c r="G45" s="103">
        <f>(G49+G53+G57)/3</f>
        <v>80</v>
      </c>
      <c r="H45" s="103">
        <v>6</v>
      </c>
      <c r="I45" s="103">
        <f>(I49+I53+I57)/3</f>
        <v>80</v>
      </c>
      <c r="J45" s="103">
        <v>6</v>
      </c>
      <c r="K45" s="103">
        <f>(K49+K53+K57)/3</f>
        <v>80</v>
      </c>
      <c r="L45" s="103">
        <v>6</v>
      </c>
      <c r="M45" s="103">
        <f>(M49+M53+M57)/3</f>
        <v>100</v>
      </c>
      <c r="N45" s="103">
        <v>6</v>
      </c>
      <c r="O45" s="103">
        <f>(O49+O53+O57)/3</f>
        <v>100</v>
      </c>
      <c r="P45" s="103">
        <v>6</v>
      </c>
      <c r="Q45" s="103">
        <f>(Q49+Q53+Q57)/3</f>
        <v>66.66666666666667</v>
      </c>
      <c r="R45" s="103">
        <v>6</v>
      </c>
      <c r="S45" s="103">
        <f>(S49+S53+S57)/3</f>
        <v>100</v>
      </c>
      <c r="T45" s="103">
        <v>6</v>
      </c>
      <c r="U45" s="103">
        <f>(U49+U53+U57)/3</f>
        <v>80</v>
      </c>
      <c r="V45" s="103">
        <v>6</v>
      </c>
      <c r="W45" s="103">
        <f>(W49+W53+W57)/3</f>
        <v>65</v>
      </c>
      <c r="X45" s="103">
        <v>6</v>
      </c>
      <c r="Y45" s="103">
        <f>(Y49+Y53+Y57)/3</f>
        <v>73.33333333333333</v>
      </c>
      <c r="Z45" s="103">
        <v>6</v>
      </c>
      <c r="AA45" s="103">
        <f>(AA49+AA53+AA57)/3</f>
        <v>76.66666666666667</v>
      </c>
      <c r="AB45" s="103">
        <v>6</v>
      </c>
      <c r="AC45" s="103">
        <f>(AC49+AC53+AC57)/3</f>
        <v>78.33333333333333</v>
      </c>
      <c r="AD45" s="103">
        <v>6</v>
      </c>
      <c r="AE45" s="103">
        <f>(AE49+AE53+AE57)/3</f>
        <v>90</v>
      </c>
      <c r="AF45" s="103">
        <v>6</v>
      </c>
      <c r="AG45" s="103">
        <f>(AG49+AG53+AG57)/3</f>
        <v>78.33333333333333</v>
      </c>
      <c r="AH45" s="103">
        <v>6</v>
      </c>
      <c r="AI45" s="42" t="s">
        <v>197</v>
      </c>
      <c r="AJ45" s="5" t="s">
        <v>299</v>
      </c>
    </row>
    <row r="46" spans="2:36" ht="12.75">
      <c r="B46" s="2" t="s">
        <v>14</v>
      </c>
      <c r="C46" s="92" t="s">
        <v>100</v>
      </c>
      <c r="D46" s="28" t="s">
        <v>103</v>
      </c>
      <c r="E46" s="3" t="s">
        <v>160</v>
      </c>
      <c r="F46" s="3" t="s">
        <v>162</v>
      </c>
      <c r="G46" s="83">
        <f>(G47+G48)/2</f>
        <v>65</v>
      </c>
      <c r="H46" s="83">
        <v>6</v>
      </c>
      <c r="I46" s="83">
        <f aca="true" t="shared" si="17" ref="I46:AG46">(I47+I48)/2</f>
        <v>65</v>
      </c>
      <c r="J46" s="83">
        <v>6</v>
      </c>
      <c r="K46" s="83">
        <f t="shared" si="17"/>
        <v>55</v>
      </c>
      <c r="L46" s="83">
        <v>6</v>
      </c>
      <c r="M46" s="83">
        <f t="shared" si="17"/>
        <v>55</v>
      </c>
      <c r="N46" s="83">
        <v>6</v>
      </c>
      <c r="O46" s="83">
        <f t="shared" si="17"/>
        <v>55</v>
      </c>
      <c r="P46" s="83">
        <v>6</v>
      </c>
      <c r="Q46" s="83">
        <f t="shared" si="17"/>
        <v>57.5</v>
      </c>
      <c r="R46" s="83">
        <v>6</v>
      </c>
      <c r="S46" s="83">
        <f t="shared" si="17"/>
        <v>87.5</v>
      </c>
      <c r="T46" s="83">
        <v>6</v>
      </c>
      <c r="U46" s="83">
        <f t="shared" si="17"/>
        <v>80</v>
      </c>
      <c r="V46" s="83">
        <v>6</v>
      </c>
      <c r="W46" s="83">
        <f t="shared" si="17"/>
        <v>52.5</v>
      </c>
      <c r="X46" s="83">
        <v>6</v>
      </c>
      <c r="Y46" s="83">
        <f t="shared" si="17"/>
        <v>75</v>
      </c>
      <c r="Z46" s="83">
        <v>6</v>
      </c>
      <c r="AA46" s="83">
        <f t="shared" si="17"/>
        <v>85</v>
      </c>
      <c r="AB46" s="83">
        <v>6</v>
      </c>
      <c r="AC46" s="83">
        <f t="shared" si="17"/>
        <v>80</v>
      </c>
      <c r="AD46" s="83">
        <v>6</v>
      </c>
      <c r="AE46" s="83">
        <f t="shared" si="17"/>
        <v>90</v>
      </c>
      <c r="AF46" s="83">
        <v>6</v>
      </c>
      <c r="AG46" s="83">
        <f t="shared" si="17"/>
        <v>90</v>
      </c>
      <c r="AH46" s="83">
        <v>6</v>
      </c>
      <c r="AI46" s="42" t="s">
        <v>197</v>
      </c>
      <c r="AJ46" s="5" t="s">
        <v>308</v>
      </c>
    </row>
    <row r="47" spans="2:36" ht="12.75">
      <c r="B47" s="2"/>
      <c r="C47" s="92"/>
      <c r="D47" s="28"/>
      <c r="E47" s="3" t="s">
        <v>158</v>
      </c>
      <c r="F47" s="3" t="s">
        <v>159</v>
      </c>
      <c r="G47" s="101">
        <v>55</v>
      </c>
      <c r="H47" s="101">
        <v>1</v>
      </c>
      <c r="I47" s="101">
        <v>55</v>
      </c>
      <c r="J47" s="101">
        <v>1</v>
      </c>
      <c r="K47" s="101">
        <v>55</v>
      </c>
      <c r="L47" s="101">
        <v>1</v>
      </c>
      <c r="M47" s="101">
        <v>55</v>
      </c>
      <c r="N47" s="101">
        <v>1</v>
      </c>
      <c r="O47" s="101">
        <v>55</v>
      </c>
      <c r="P47" s="101">
        <v>1</v>
      </c>
      <c r="Q47" s="101">
        <v>45</v>
      </c>
      <c r="R47" s="101">
        <v>1</v>
      </c>
      <c r="S47" s="101">
        <v>85</v>
      </c>
      <c r="T47" s="101">
        <v>1</v>
      </c>
      <c r="U47" s="101">
        <v>80</v>
      </c>
      <c r="V47" s="101">
        <v>1</v>
      </c>
      <c r="W47" s="101">
        <v>45</v>
      </c>
      <c r="X47" s="101">
        <v>1</v>
      </c>
      <c r="Y47" s="101">
        <v>70</v>
      </c>
      <c r="Z47" s="101">
        <v>1</v>
      </c>
      <c r="AA47" s="101">
        <v>85</v>
      </c>
      <c r="AB47" s="101">
        <v>1</v>
      </c>
      <c r="AC47" s="101">
        <v>80</v>
      </c>
      <c r="AD47" s="101">
        <v>1</v>
      </c>
      <c r="AE47" s="101">
        <v>90</v>
      </c>
      <c r="AF47" s="101">
        <v>1</v>
      </c>
      <c r="AG47" s="101">
        <v>100</v>
      </c>
      <c r="AH47" s="101">
        <v>5</v>
      </c>
      <c r="AI47" s="41" t="s">
        <v>198</v>
      </c>
      <c r="AJ47" s="5" t="s">
        <v>306</v>
      </c>
    </row>
    <row r="48" spans="2:36" ht="12.75">
      <c r="B48" s="2"/>
      <c r="C48" s="92"/>
      <c r="D48" s="28"/>
      <c r="E48" s="3" t="s">
        <v>163</v>
      </c>
      <c r="F48" s="128" t="s">
        <v>161</v>
      </c>
      <c r="G48" s="101">
        <v>75</v>
      </c>
      <c r="H48" s="101">
        <v>3</v>
      </c>
      <c r="I48" s="101">
        <v>75</v>
      </c>
      <c r="J48" s="101">
        <v>3</v>
      </c>
      <c r="K48" s="101">
        <v>55</v>
      </c>
      <c r="L48" s="101">
        <v>1</v>
      </c>
      <c r="M48" s="101">
        <v>55</v>
      </c>
      <c r="N48" s="101">
        <v>1</v>
      </c>
      <c r="O48" s="101">
        <v>55</v>
      </c>
      <c r="P48" s="101">
        <v>1</v>
      </c>
      <c r="Q48" s="101">
        <v>70</v>
      </c>
      <c r="R48" s="101">
        <v>3</v>
      </c>
      <c r="S48" s="101">
        <v>90</v>
      </c>
      <c r="T48" s="101">
        <v>3</v>
      </c>
      <c r="U48" s="101">
        <v>80</v>
      </c>
      <c r="V48" s="101">
        <v>3</v>
      </c>
      <c r="W48" s="101">
        <v>60</v>
      </c>
      <c r="X48" s="101">
        <v>3</v>
      </c>
      <c r="Y48" s="101">
        <v>80</v>
      </c>
      <c r="Z48" s="101">
        <v>3</v>
      </c>
      <c r="AA48" s="101">
        <v>85</v>
      </c>
      <c r="AB48" s="101">
        <v>3</v>
      </c>
      <c r="AC48" s="101">
        <v>80</v>
      </c>
      <c r="AD48" s="101">
        <v>1</v>
      </c>
      <c r="AE48" s="101">
        <v>90</v>
      </c>
      <c r="AF48" s="101">
        <v>1</v>
      </c>
      <c r="AG48" s="101">
        <v>80</v>
      </c>
      <c r="AH48" s="101">
        <v>3</v>
      </c>
      <c r="AI48" s="41" t="s">
        <v>286</v>
      </c>
      <c r="AJ48" s="5" t="s">
        <v>307</v>
      </c>
    </row>
    <row r="49" spans="2:36" ht="25.5">
      <c r="B49" s="2" t="s">
        <v>43</v>
      </c>
      <c r="C49" s="92" t="s">
        <v>100</v>
      </c>
      <c r="D49" s="28" t="s">
        <v>104</v>
      </c>
      <c r="E49" s="3" t="s">
        <v>160</v>
      </c>
      <c r="F49" s="3" t="s">
        <v>162</v>
      </c>
      <c r="G49" s="101">
        <v>80</v>
      </c>
      <c r="H49" s="101">
        <v>1</v>
      </c>
      <c r="I49" s="101">
        <v>80</v>
      </c>
      <c r="J49" s="101">
        <v>1</v>
      </c>
      <c r="K49" s="101">
        <v>80</v>
      </c>
      <c r="L49" s="101">
        <v>1</v>
      </c>
      <c r="M49" s="101">
        <v>100</v>
      </c>
      <c r="N49" s="101">
        <v>1</v>
      </c>
      <c r="O49" s="101">
        <v>100</v>
      </c>
      <c r="P49" s="101">
        <v>1</v>
      </c>
      <c r="Q49" s="101">
        <v>60</v>
      </c>
      <c r="R49" s="101">
        <v>1</v>
      </c>
      <c r="S49" s="101">
        <v>100</v>
      </c>
      <c r="T49" s="101">
        <v>1</v>
      </c>
      <c r="U49" s="101">
        <v>80</v>
      </c>
      <c r="V49" s="101">
        <v>1</v>
      </c>
      <c r="W49" s="101">
        <v>60</v>
      </c>
      <c r="X49" s="101">
        <v>1</v>
      </c>
      <c r="Y49" s="101">
        <v>70</v>
      </c>
      <c r="Z49" s="101">
        <v>1</v>
      </c>
      <c r="AA49" s="101">
        <v>80</v>
      </c>
      <c r="AB49" s="101">
        <v>1</v>
      </c>
      <c r="AC49" s="101">
        <v>80</v>
      </c>
      <c r="AD49" s="101">
        <v>1</v>
      </c>
      <c r="AE49" s="101">
        <v>90</v>
      </c>
      <c r="AF49" s="101">
        <v>1</v>
      </c>
      <c r="AG49" s="101">
        <v>75</v>
      </c>
      <c r="AH49" s="101">
        <v>1</v>
      </c>
      <c r="AI49" s="41" t="s">
        <v>32</v>
      </c>
      <c r="AJ49" s="5" t="s">
        <v>298</v>
      </c>
    </row>
    <row r="50" spans="2:36" ht="12.75">
      <c r="B50" s="2" t="s">
        <v>15</v>
      </c>
      <c r="C50" s="92" t="s">
        <v>100</v>
      </c>
      <c r="D50" s="28" t="s">
        <v>105</v>
      </c>
      <c r="E50" s="3" t="s">
        <v>160</v>
      </c>
      <c r="F50" s="3" t="s">
        <v>162</v>
      </c>
      <c r="G50" s="83">
        <f>(G51+G52)/2</f>
        <v>77.5</v>
      </c>
      <c r="H50" s="83">
        <v>6</v>
      </c>
      <c r="I50" s="83">
        <f aca="true" t="shared" si="18" ref="I50:AG50">(I51+I52)/2</f>
        <v>77.5</v>
      </c>
      <c r="J50" s="83">
        <v>6</v>
      </c>
      <c r="K50" s="83">
        <f t="shared" si="18"/>
        <v>80</v>
      </c>
      <c r="L50" s="83">
        <v>6</v>
      </c>
      <c r="M50" s="83">
        <f t="shared" si="18"/>
        <v>85</v>
      </c>
      <c r="N50" s="83">
        <v>6</v>
      </c>
      <c r="O50" s="83">
        <f t="shared" si="18"/>
        <v>85</v>
      </c>
      <c r="P50" s="83">
        <v>6</v>
      </c>
      <c r="Q50" s="83">
        <f t="shared" si="18"/>
        <v>60</v>
      </c>
      <c r="R50" s="83">
        <v>6</v>
      </c>
      <c r="S50" s="83">
        <f t="shared" si="18"/>
        <v>85</v>
      </c>
      <c r="T50" s="83">
        <v>6</v>
      </c>
      <c r="U50" s="83">
        <f t="shared" si="18"/>
        <v>77.5</v>
      </c>
      <c r="V50" s="83">
        <v>6</v>
      </c>
      <c r="W50" s="83">
        <f t="shared" si="18"/>
        <v>62.5</v>
      </c>
      <c r="X50" s="83">
        <v>6</v>
      </c>
      <c r="Y50" s="83">
        <f t="shared" si="18"/>
        <v>85</v>
      </c>
      <c r="Z50" s="83">
        <v>6</v>
      </c>
      <c r="AA50" s="83">
        <f t="shared" si="18"/>
        <v>85</v>
      </c>
      <c r="AB50" s="83">
        <v>6</v>
      </c>
      <c r="AC50" s="83">
        <f t="shared" si="18"/>
        <v>80</v>
      </c>
      <c r="AD50" s="83">
        <v>6</v>
      </c>
      <c r="AE50" s="83">
        <f t="shared" si="18"/>
        <v>90</v>
      </c>
      <c r="AF50" s="83">
        <v>6</v>
      </c>
      <c r="AG50" s="83">
        <f t="shared" si="18"/>
        <v>90</v>
      </c>
      <c r="AH50" s="83">
        <v>6</v>
      </c>
      <c r="AI50" s="42" t="s">
        <v>197</v>
      </c>
      <c r="AJ50" s="5" t="s">
        <v>310</v>
      </c>
    </row>
    <row r="51" spans="2:36" ht="12.75">
      <c r="B51" s="2"/>
      <c r="C51" s="92"/>
      <c r="D51" s="28"/>
      <c r="E51" s="3" t="s">
        <v>158</v>
      </c>
      <c r="F51" s="3" t="s">
        <v>159</v>
      </c>
      <c r="G51" s="101">
        <v>80</v>
      </c>
      <c r="H51" s="101">
        <v>1</v>
      </c>
      <c r="I51" s="101">
        <v>80</v>
      </c>
      <c r="J51" s="101">
        <v>1</v>
      </c>
      <c r="K51" s="101">
        <v>80</v>
      </c>
      <c r="L51" s="101">
        <v>1</v>
      </c>
      <c r="M51" s="101">
        <v>85</v>
      </c>
      <c r="N51" s="101">
        <v>1</v>
      </c>
      <c r="O51" s="101">
        <v>85</v>
      </c>
      <c r="P51" s="101">
        <v>1</v>
      </c>
      <c r="Q51" s="101">
        <v>50</v>
      </c>
      <c r="R51" s="101">
        <v>1</v>
      </c>
      <c r="S51" s="101">
        <v>85</v>
      </c>
      <c r="T51" s="101">
        <v>1</v>
      </c>
      <c r="U51" s="101">
        <v>75</v>
      </c>
      <c r="V51" s="101">
        <v>1</v>
      </c>
      <c r="W51" s="101">
        <v>60</v>
      </c>
      <c r="X51" s="101">
        <v>1</v>
      </c>
      <c r="Y51" s="101">
        <v>80</v>
      </c>
      <c r="Z51" s="101">
        <v>1</v>
      </c>
      <c r="AA51" s="101">
        <v>85</v>
      </c>
      <c r="AB51" s="101">
        <v>1</v>
      </c>
      <c r="AC51" s="101">
        <v>80</v>
      </c>
      <c r="AD51" s="101">
        <v>1</v>
      </c>
      <c r="AE51" s="101">
        <v>90</v>
      </c>
      <c r="AF51" s="101">
        <v>1</v>
      </c>
      <c r="AG51" s="101">
        <v>100</v>
      </c>
      <c r="AH51" s="101">
        <v>5</v>
      </c>
      <c r="AI51" s="41" t="s">
        <v>198</v>
      </c>
      <c r="AJ51" s="5" t="s">
        <v>297</v>
      </c>
    </row>
    <row r="52" spans="2:36" ht="12.75">
      <c r="B52" s="2"/>
      <c r="C52" s="92"/>
      <c r="D52" s="28"/>
      <c r="E52" s="3" t="s">
        <v>163</v>
      </c>
      <c r="F52" s="128" t="s">
        <v>161</v>
      </c>
      <c r="G52" s="101">
        <v>75</v>
      </c>
      <c r="H52" s="101">
        <v>3</v>
      </c>
      <c r="I52" s="101">
        <v>75</v>
      </c>
      <c r="J52" s="101">
        <v>3</v>
      </c>
      <c r="K52" s="101">
        <v>80</v>
      </c>
      <c r="L52" s="101">
        <v>1</v>
      </c>
      <c r="M52" s="101">
        <v>85</v>
      </c>
      <c r="N52" s="101">
        <v>1</v>
      </c>
      <c r="O52" s="101">
        <v>85</v>
      </c>
      <c r="P52" s="101">
        <v>1</v>
      </c>
      <c r="Q52" s="101">
        <v>70</v>
      </c>
      <c r="R52" s="101">
        <v>3</v>
      </c>
      <c r="S52" s="101">
        <v>85</v>
      </c>
      <c r="T52" s="101">
        <v>1</v>
      </c>
      <c r="U52" s="101">
        <v>80</v>
      </c>
      <c r="V52" s="101">
        <v>3</v>
      </c>
      <c r="W52" s="101">
        <v>65</v>
      </c>
      <c r="X52" s="101">
        <v>3</v>
      </c>
      <c r="Y52" s="101">
        <v>90</v>
      </c>
      <c r="Z52" s="101">
        <v>3</v>
      </c>
      <c r="AA52" s="101">
        <v>85</v>
      </c>
      <c r="AB52" s="101">
        <v>3</v>
      </c>
      <c r="AC52" s="101">
        <v>80</v>
      </c>
      <c r="AD52" s="101">
        <v>1</v>
      </c>
      <c r="AE52" s="101">
        <v>90</v>
      </c>
      <c r="AF52" s="101">
        <v>1</v>
      </c>
      <c r="AG52" s="101">
        <v>80</v>
      </c>
      <c r="AH52" s="101">
        <v>3</v>
      </c>
      <c r="AI52" s="41" t="s">
        <v>189</v>
      </c>
      <c r="AJ52" s="5" t="s">
        <v>309</v>
      </c>
    </row>
    <row r="53" spans="2:36" ht="25.5">
      <c r="B53" s="2" t="s">
        <v>44</v>
      </c>
      <c r="C53" s="92" t="s">
        <v>100</v>
      </c>
      <c r="D53" s="28" t="s">
        <v>106</v>
      </c>
      <c r="E53" s="3" t="s">
        <v>160</v>
      </c>
      <c r="F53" s="3" t="s">
        <v>162</v>
      </c>
      <c r="G53" s="101">
        <v>80</v>
      </c>
      <c r="H53" s="101">
        <v>1</v>
      </c>
      <c r="I53" s="101">
        <v>80</v>
      </c>
      <c r="J53" s="101">
        <v>1</v>
      </c>
      <c r="K53" s="101">
        <v>80</v>
      </c>
      <c r="L53" s="101">
        <v>1</v>
      </c>
      <c r="M53" s="101">
        <v>100</v>
      </c>
      <c r="N53" s="101">
        <v>1</v>
      </c>
      <c r="O53" s="101">
        <v>100</v>
      </c>
      <c r="P53" s="91">
        <v>1</v>
      </c>
      <c r="Q53" s="101">
        <v>70</v>
      </c>
      <c r="R53" s="101">
        <v>1</v>
      </c>
      <c r="S53" s="101">
        <v>100</v>
      </c>
      <c r="T53" s="101">
        <v>1</v>
      </c>
      <c r="U53" s="101">
        <v>80</v>
      </c>
      <c r="V53" s="101">
        <v>1</v>
      </c>
      <c r="W53" s="101">
        <v>60</v>
      </c>
      <c r="X53" s="101">
        <v>1</v>
      </c>
      <c r="Y53" s="101">
        <v>80</v>
      </c>
      <c r="Z53" s="101">
        <v>1</v>
      </c>
      <c r="AA53" s="101">
        <v>80</v>
      </c>
      <c r="AB53" s="101">
        <v>1</v>
      </c>
      <c r="AC53" s="101">
        <v>80</v>
      </c>
      <c r="AD53" s="101">
        <v>1</v>
      </c>
      <c r="AE53" s="101">
        <v>90</v>
      </c>
      <c r="AF53" s="101">
        <v>1</v>
      </c>
      <c r="AG53" s="101">
        <v>80</v>
      </c>
      <c r="AH53" s="101">
        <v>1</v>
      </c>
      <c r="AI53" s="41" t="s">
        <v>32</v>
      </c>
      <c r="AJ53" s="5" t="s">
        <v>296</v>
      </c>
    </row>
    <row r="54" spans="2:36" ht="38.25">
      <c r="B54" s="2" t="s">
        <v>16</v>
      </c>
      <c r="C54" s="92" t="s">
        <v>100</v>
      </c>
      <c r="D54" s="28" t="s">
        <v>107</v>
      </c>
      <c r="E54" s="3" t="s">
        <v>160</v>
      </c>
      <c r="F54" s="3" t="s">
        <v>162</v>
      </c>
      <c r="G54" s="83">
        <f>(G55+G56)/2</f>
        <v>77.5</v>
      </c>
      <c r="H54" s="83">
        <v>6</v>
      </c>
      <c r="I54" s="83">
        <f aca="true" t="shared" si="19" ref="I54:AG54">(I55+I56)/2</f>
        <v>77.5</v>
      </c>
      <c r="J54" s="83">
        <v>6</v>
      </c>
      <c r="K54" s="83">
        <f t="shared" si="19"/>
        <v>80</v>
      </c>
      <c r="L54" s="83">
        <v>6</v>
      </c>
      <c r="M54" s="83">
        <f t="shared" si="19"/>
        <v>80</v>
      </c>
      <c r="N54" s="83">
        <v>6</v>
      </c>
      <c r="O54" s="83">
        <f t="shared" si="19"/>
        <v>80</v>
      </c>
      <c r="P54" s="83">
        <v>6</v>
      </c>
      <c r="Q54" s="83">
        <f t="shared" si="19"/>
        <v>60</v>
      </c>
      <c r="R54" s="83">
        <v>6</v>
      </c>
      <c r="S54" s="83">
        <f t="shared" si="19"/>
        <v>85</v>
      </c>
      <c r="T54" s="83">
        <v>6</v>
      </c>
      <c r="U54" s="83">
        <f t="shared" si="19"/>
        <v>75</v>
      </c>
      <c r="V54" s="83">
        <v>6</v>
      </c>
      <c r="W54" s="83">
        <f t="shared" si="19"/>
        <v>62.5</v>
      </c>
      <c r="X54" s="83">
        <v>6</v>
      </c>
      <c r="Y54" s="83">
        <f t="shared" si="19"/>
        <v>75</v>
      </c>
      <c r="Z54" s="83">
        <v>6</v>
      </c>
      <c r="AA54" s="83">
        <f t="shared" si="19"/>
        <v>75</v>
      </c>
      <c r="AB54" s="83">
        <v>6</v>
      </c>
      <c r="AC54" s="83">
        <f t="shared" si="19"/>
        <v>80</v>
      </c>
      <c r="AD54" s="83">
        <v>6</v>
      </c>
      <c r="AE54" s="83">
        <f t="shared" si="19"/>
        <v>90</v>
      </c>
      <c r="AF54" s="83">
        <v>6</v>
      </c>
      <c r="AG54" s="83">
        <f t="shared" si="19"/>
        <v>90</v>
      </c>
      <c r="AH54" s="83">
        <v>6</v>
      </c>
      <c r="AI54" s="42" t="s">
        <v>197</v>
      </c>
      <c r="AJ54" s="5" t="s">
        <v>422</v>
      </c>
    </row>
    <row r="55" spans="2:36" ht="12.75">
      <c r="B55" s="2"/>
      <c r="C55" s="92"/>
      <c r="D55" s="28"/>
      <c r="E55" s="3" t="s">
        <v>158</v>
      </c>
      <c r="F55" s="3" t="s">
        <v>159</v>
      </c>
      <c r="G55" s="101">
        <v>80</v>
      </c>
      <c r="H55" s="101">
        <v>1</v>
      </c>
      <c r="I55" s="101">
        <v>80</v>
      </c>
      <c r="J55" s="101">
        <v>1</v>
      </c>
      <c r="K55" s="101">
        <v>80</v>
      </c>
      <c r="L55" s="101">
        <v>1</v>
      </c>
      <c r="M55" s="101">
        <v>80</v>
      </c>
      <c r="N55" s="101">
        <v>1</v>
      </c>
      <c r="O55" s="101">
        <v>80</v>
      </c>
      <c r="P55" s="91">
        <v>1</v>
      </c>
      <c r="Q55" s="101">
        <v>60</v>
      </c>
      <c r="R55" s="101">
        <v>1</v>
      </c>
      <c r="S55" s="101">
        <v>80</v>
      </c>
      <c r="T55" s="101">
        <v>1</v>
      </c>
      <c r="U55" s="101">
        <v>70</v>
      </c>
      <c r="V55" s="101">
        <v>1</v>
      </c>
      <c r="W55" s="101">
        <v>60</v>
      </c>
      <c r="X55" s="101">
        <v>1</v>
      </c>
      <c r="Y55" s="101">
        <v>70</v>
      </c>
      <c r="Z55" s="101">
        <v>1</v>
      </c>
      <c r="AA55" s="101">
        <v>80</v>
      </c>
      <c r="AB55" s="101">
        <v>1</v>
      </c>
      <c r="AC55" s="101">
        <v>80</v>
      </c>
      <c r="AD55" s="101">
        <v>1</v>
      </c>
      <c r="AE55" s="101">
        <v>90</v>
      </c>
      <c r="AF55" s="101">
        <v>1</v>
      </c>
      <c r="AG55" s="101">
        <v>100</v>
      </c>
      <c r="AH55" s="101">
        <v>5</v>
      </c>
      <c r="AI55" s="41" t="s">
        <v>198</v>
      </c>
      <c r="AJ55" s="5" t="s">
        <v>295</v>
      </c>
    </row>
    <row r="56" spans="2:36" ht="12.75">
      <c r="B56" s="2"/>
      <c r="C56" s="92"/>
      <c r="D56" s="28"/>
      <c r="E56" s="3" t="s">
        <v>163</v>
      </c>
      <c r="F56" s="128" t="s">
        <v>161</v>
      </c>
      <c r="G56" s="101">
        <v>75</v>
      </c>
      <c r="H56" s="101">
        <v>3</v>
      </c>
      <c r="I56" s="101">
        <v>75</v>
      </c>
      <c r="J56" s="101">
        <v>3</v>
      </c>
      <c r="K56" s="101">
        <v>80</v>
      </c>
      <c r="L56" s="101">
        <v>1</v>
      </c>
      <c r="M56" s="101">
        <v>80</v>
      </c>
      <c r="N56" s="101">
        <v>1</v>
      </c>
      <c r="O56" s="101">
        <v>80</v>
      </c>
      <c r="P56" s="91">
        <v>1</v>
      </c>
      <c r="Q56" s="101">
        <v>60</v>
      </c>
      <c r="R56" s="101">
        <v>3</v>
      </c>
      <c r="S56" s="101">
        <v>90</v>
      </c>
      <c r="T56" s="101">
        <v>3</v>
      </c>
      <c r="U56" s="101">
        <v>80</v>
      </c>
      <c r="V56" s="101">
        <v>3</v>
      </c>
      <c r="W56" s="101">
        <v>65</v>
      </c>
      <c r="X56" s="101">
        <v>3</v>
      </c>
      <c r="Y56" s="101">
        <v>80</v>
      </c>
      <c r="Z56" s="101">
        <v>3</v>
      </c>
      <c r="AA56" s="101">
        <v>70</v>
      </c>
      <c r="AB56" s="101">
        <v>3</v>
      </c>
      <c r="AC56" s="101">
        <v>80</v>
      </c>
      <c r="AD56" s="101">
        <v>1</v>
      </c>
      <c r="AE56" s="101">
        <v>90</v>
      </c>
      <c r="AF56" s="101">
        <v>1</v>
      </c>
      <c r="AG56" s="101">
        <v>80</v>
      </c>
      <c r="AH56" s="101">
        <v>3</v>
      </c>
      <c r="AI56" s="41" t="s">
        <v>189</v>
      </c>
      <c r="AJ56" s="5" t="s">
        <v>311</v>
      </c>
    </row>
    <row r="57" spans="2:36" ht="51">
      <c r="B57" s="2" t="s">
        <v>45</v>
      </c>
      <c r="C57" s="92" t="s">
        <v>100</v>
      </c>
      <c r="D57" s="28" t="s">
        <v>108</v>
      </c>
      <c r="E57" s="3" t="s">
        <v>160</v>
      </c>
      <c r="F57" s="3" t="s">
        <v>162</v>
      </c>
      <c r="G57" s="101">
        <v>80</v>
      </c>
      <c r="H57" s="101">
        <v>1</v>
      </c>
      <c r="I57" s="101">
        <v>80</v>
      </c>
      <c r="J57" s="101">
        <v>1</v>
      </c>
      <c r="K57" s="101">
        <v>80</v>
      </c>
      <c r="L57" s="101">
        <v>1</v>
      </c>
      <c r="M57" s="101">
        <v>100</v>
      </c>
      <c r="N57" s="101">
        <v>1</v>
      </c>
      <c r="O57" s="101">
        <v>100</v>
      </c>
      <c r="P57" s="91">
        <v>1</v>
      </c>
      <c r="Q57" s="101">
        <v>70</v>
      </c>
      <c r="R57" s="101">
        <v>1</v>
      </c>
      <c r="S57" s="101">
        <v>100</v>
      </c>
      <c r="T57" s="101">
        <v>1</v>
      </c>
      <c r="U57" s="101">
        <v>80</v>
      </c>
      <c r="V57" s="101">
        <v>1</v>
      </c>
      <c r="W57" s="101">
        <v>75</v>
      </c>
      <c r="X57" s="101">
        <v>1</v>
      </c>
      <c r="Y57" s="101">
        <v>70</v>
      </c>
      <c r="Z57" s="101">
        <v>1</v>
      </c>
      <c r="AA57" s="101">
        <v>70</v>
      </c>
      <c r="AB57" s="101">
        <v>1</v>
      </c>
      <c r="AC57" s="101">
        <v>75</v>
      </c>
      <c r="AD57" s="101">
        <v>1</v>
      </c>
      <c r="AE57" s="101">
        <v>90</v>
      </c>
      <c r="AF57" s="101">
        <v>1</v>
      </c>
      <c r="AG57" s="101">
        <v>80</v>
      </c>
      <c r="AH57" s="101">
        <v>1</v>
      </c>
      <c r="AI57" s="41" t="s">
        <v>32</v>
      </c>
      <c r="AJ57" s="5" t="s">
        <v>293</v>
      </c>
    </row>
    <row r="58" spans="2:36" ht="27">
      <c r="B58" s="17" t="s">
        <v>17</v>
      </c>
      <c r="C58" s="92" t="s">
        <v>109</v>
      </c>
      <c r="D58" s="31"/>
      <c r="E58" s="3" t="s">
        <v>160</v>
      </c>
      <c r="F58" s="3" t="s">
        <v>162</v>
      </c>
      <c r="G58" s="101">
        <f>G59</f>
        <v>90</v>
      </c>
      <c r="H58" s="101">
        <v>7</v>
      </c>
      <c r="I58" s="101">
        <f aca="true" t="shared" si="20" ref="I58:AG58">I59</f>
        <v>90</v>
      </c>
      <c r="J58" s="101">
        <v>7</v>
      </c>
      <c r="K58" s="101">
        <f t="shared" si="20"/>
        <v>90</v>
      </c>
      <c r="L58" s="101">
        <v>7</v>
      </c>
      <c r="M58" s="101">
        <f t="shared" si="20"/>
        <v>90</v>
      </c>
      <c r="N58" s="101">
        <v>7</v>
      </c>
      <c r="O58" s="101">
        <f t="shared" si="20"/>
        <v>100</v>
      </c>
      <c r="P58" s="101">
        <v>7</v>
      </c>
      <c r="Q58" s="101">
        <f t="shared" si="20"/>
        <v>75</v>
      </c>
      <c r="R58" s="101">
        <v>7</v>
      </c>
      <c r="S58" s="101">
        <f t="shared" si="20"/>
        <v>95</v>
      </c>
      <c r="T58" s="101">
        <v>7</v>
      </c>
      <c r="U58" s="101">
        <f t="shared" si="20"/>
        <v>85</v>
      </c>
      <c r="V58" s="101">
        <v>7</v>
      </c>
      <c r="W58" s="101">
        <f t="shared" si="20"/>
        <v>75</v>
      </c>
      <c r="X58" s="101">
        <v>7</v>
      </c>
      <c r="Y58" s="101">
        <f t="shared" si="20"/>
        <v>90</v>
      </c>
      <c r="Z58" s="101">
        <v>7</v>
      </c>
      <c r="AA58" s="101">
        <f t="shared" si="20"/>
        <v>85</v>
      </c>
      <c r="AB58" s="101">
        <v>7</v>
      </c>
      <c r="AC58" s="101">
        <f t="shared" si="20"/>
        <v>85</v>
      </c>
      <c r="AD58" s="101">
        <v>7</v>
      </c>
      <c r="AE58" s="101">
        <f t="shared" si="20"/>
        <v>95</v>
      </c>
      <c r="AF58" s="101">
        <v>7</v>
      </c>
      <c r="AG58" s="101">
        <f t="shared" si="20"/>
        <v>80</v>
      </c>
      <c r="AH58" s="101">
        <v>7</v>
      </c>
      <c r="AI58" s="42" t="s">
        <v>281</v>
      </c>
      <c r="AJ58" s="5" t="s">
        <v>304</v>
      </c>
    </row>
    <row r="59" spans="2:36" ht="13.5">
      <c r="B59" s="17"/>
      <c r="C59" s="92"/>
      <c r="D59" s="31"/>
      <c r="E59" s="3" t="s">
        <v>158</v>
      </c>
      <c r="F59" s="3" t="s">
        <v>159</v>
      </c>
      <c r="G59" s="101">
        <v>90</v>
      </c>
      <c r="H59" s="101">
        <v>1</v>
      </c>
      <c r="I59" s="101">
        <v>90</v>
      </c>
      <c r="J59" s="101">
        <v>1</v>
      </c>
      <c r="K59" s="101">
        <v>90</v>
      </c>
      <c r="L59" s="101">
        <v>1</v>
      </c>
      <c r="M59" s="101">
        <v>90</v>
      </c>
      <c r="N59" s="101">
        <v>1</v>
      </c>
      <c r="O59" s="101">
        <v>100</v>
      </c>
      <c r="P59" s="101">
        <v>1</v>
      </c>
      <c r="Q59" s="101">
        <v>75</v>
      </c>
      <c r="R59" s="101">
        <v>1</v>
      </c>
      <c r="S59" s="101">
        <v>95</v>
      </c>
      <c r="T59" s="101">
        <v>1</v>
      </c>
      <c r="U59" s="101">
        <v>85</v>
      </c>
      <c r="V59" s="101">
        <v>1</v>
      </c>
      <c r="W59" s="101">
        <v>75</v>
      </c>
      <c r="X59" s="101">
        <v>1</v>
      </c>
      <c r="Y59" s="101">
        <v>90</v>
      </c>
      <c r="Z59" s="101">
        <v>1</v>
      </c>
      <c r="AA59" s="101">
        <v>85</v>
      </c>
      <c r="AB59" s="101">
        <v>1</v>
      </c>
      <c r="AC59" s="101">
        <v>85</v>
      </c>
      <c r="AD59" s="101">
        <v>1</v>
      </c>
      <c r="AE59" s="101">
        <v>95</v>
      </c>
      <c r="AF59" s="101">
        <v>1</v>
      </c>
      <c r="AG59" s="101">
        <v>80</v>
      </c>
      <c r="AH59" s="101">
        <v>1</v>
      </c>
      <c r="AI59" s="41" t="s">
        <v>32</v>
      </c>
      <c r="AJ59" s="5" t="s">
        <v>303</v>
      </c>
    </row>
    <row r="60" spans="1:52" s="45" customFormat="1" ht="25.5">
      <c r="A60" s="5"/>
      <c r="B60" s="1" t="s">
        <v>46</v>
      </c>
      <c r="C60" s="92" t="s">
        <v>109</v>
      </c>
      <c r="D60" s="28" t="s">
        <v>92</v>
      </c>
      <c r="E60" s="3" t="s">
        <v>160</v>
      </c>
      <c r="F60" s="3" t="s">
        <v>162</v>
      </c>
      <c r="G60" s="101">
        <v>100</v>
      </c>
      <c r="H60" s="101">
        <v>1</v>
      </c>
      <c r="I60" s="101">
        <v>100</v>
      </c>
      <c r="J60" s="101">
        <v>1</v>
      </c>
      <c r="K60" s="101">
        <v>100</v>
      </c>
      <c r="L60" s="101">
        <v>1</v>
      </c>
      <c r="M60" s="101">
        <v>100</v>
      </c>
      <c r="N60" s="101">
        <v>1</v>
      </c>
      <c r="O60" s="101">
        <v>100</v>
      </c>
      <c r="P60" s="101">
        <v>1</v>
      </c>
      <c r="Q60" s="101">
        <v>90</v>
      </c>
      <c r="R60" s="101">
        <v>1</v>
      </c>
      <c r="S60" s="101">
        <v>100</v>
      </c>
      <c r="T60" s="101">
        <v>1</v>
      </c>
      <c r="U60" s="101">
        <v>90</v>
      </c>
      <c r="V60" s="101">
        <v>1</v>
      </c>
      <c r="W60" s="101">
        <v>90</v>
      </c>
      <c r="X60" s="101">
        <v>1</v>
      </c>
      <c r="Y60" s="101">
        <v>95</v>
      </c>
      <c r="Z60" s="101">
        <v>1</v>
      </c>
      <c r="AA60" s="101">
        <v>80</v>
      </c>
      <c r="AB60" s="101">
        <v>1</v>
      </c>
      <c r="AC60" s="101">
        <v>90</v>
      </c>
      <c r="AD60" s="101">
        <v>1</v>
      </c>
      <c r="AE60" s="101">
        <v>95</v>
      </c>
      <c r="AF60" s="101">
        <v>1</v>
      </c>
      <c r="AG60" s="101">
        <v>80</v>
      </c>
      <c r="AH60" s="101">
        <v>1</v>
      </c>
      <c r="AI60" s="41" t="s">
        <v>32</v>
      </c>
      <c r="AJ60" s="5" t="s">
        <v>305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36" ht="25.5">
      <c r="A61" s="1" t="s">
        <v>18</v>
      </c>
      <c r="B61" s="1"/>
      <c r="C61" s="92" t="s">
        <v>110</v>
      </c>
      <c r="D61" s="29"/>
      <c r="E61" s="3" t="s">
        <v>160</v>
      </c>
      <c r="F61" s="3" t="s">
        <v>162</v>
      </c>
      <c r="G61" s="89">
        <v>100</v>
      </c>
      <c r="H61" s="89">
        <v>1</v>
      </c>
      <c r="I61" s="89">
        <v>100</v>
      </c>
      <c r="J61" s="89">
        <v>1</v>
      </c>
      <c r="K61" s="89">
        <v>100</v>
      </c>
      <c r="L61" s="89">
        <v>1</v>
      </c>
      <c r="M61" s="89">
        <v>100</v>
      </c>
      <c r="N61" s="89">
        <v>1</v>
      </c>
      <c r="O61" s="89">
        <v>100</v>
      </c>
      <c r="P61" s="89">
        <v>1</v>
      </c>
      <c r="Q61" s="89">
        <v>75</v>
      </c>
      <c r="R61" s="89">
        <v>1</v>
      </c>
      <c r="S61" s="89">
        <v>95</v>
      </c>
      <c r="T61" s="89">
        <v>1</v>
      </c>
      <c r="U61" s="89">
        <v>95</v>
      </c>
      <c r="V61" s="89">
        <v>1</v>
      </c>
      <c r="W61" s="89">
        <v>75</v>
      </c>
      <c r="X61" s="89">
        <v>1</v>
      </c>
      <c r="Y61" s="89">
        <v>90</v>
      </c>
      <c r="Z61" s="89">
        <v>1</v>
      </c>
      <c r="AA61" s="89">
        <v>50</v>
      </c>
      <c r="AB61" s="89">
        <v>1</v>
      </c>
      <c r="AC61" s="89">
        <v>75</v>
      </c>
      <c r="AD61" s="89">
        <v>1</v>
      </c>
      <c r="AE61" s="89">
        <v>90</v>
      </c>
      <c r="AF61" s="89">
        <v>1</v>
      </c>
      <c r="AG61" s="89">
        <v>70</v>
      </c>
      <c r="AH61" s="89">
        <v>1</v>
      </c>
      <c r="AI61" s="42" t="s">
        <v>32</v>
      </c>
      <c r="AJ61" s="5" t="s">
        <v>143</v>
      </c>
    </row>
    <row r="62" spans="1:36" ht="25.5">
      <c r="A62" s="1" t="s">
        <v>20</v>
      </c>
      <c r="B62" s="1"/>
      <c r="C62" s="92" t="s">
        <v>111</v>
      </c>
      <c r="D62" s="29"/>
      <c r="E62" s="3" t="s">
        <v>160</v>
      </c>
      <c r="F62" s="3" t="s">
        <v>162</v>
      </c>
      <c r="G62" s="103">
        <f>(G63+G64)/2</f>
        <v>86.66666666666667</v>
      </c>
      <c r="H62" s="103">
        <f aca="true" t="shared" si="21" ref="H62:AH62">(H63+H64)/2</f>
        <v>6</v>
      </c>
      <c r="I62" s="103">
        <f t="shared" si="21"/>
        <v>86.66666666666667</v>
      </c>
      <c r="J62" s="103">
        <f t="shared" si="21"/>
        <v>6</v>
      </c>
      <c r="K62" s="103">
        <f t="shared" si="21"/>
        <v>86.66666666666667</v>
      </c>
      <c r="L62" s="103">
        <f t="shared" si="21"/>
        <v>6</v>
      </c>
      <c r="M62" s="103">
        <f t="shared" si="21"/>
        <v>93.33333333333333</v>
      </c>
      <c r="N62" s="103">
        <f t="shared" si="21"/>
        <v>6</v>
      </c>
      <c r="O62" s="103">
        <f t="shared" si="21"/>
        <v>93.33333333333333</v>
      </c>
      <c r="P62" s="103">
        <f t="shared" si="21"/>
        <v>6</v>
      </c>
      <c r="Q62" s="103">
        <f t="shared" si="21"/>
        <v>81.66666666666666</v>
      </c>
      <c r="R62" s="103">
        <f t="shared" si="21"/>
        <v>6</v>
      </c>
      <c r="S62" s="103">
        <f t="shared" si="21"/>
        <v>86.66666666666666</v>
      </c>
      <c r="T62" s="103">
        <f t="shared" si="21"/>
        <v>6</v>
      </c>
      <c r="U62" s="103">
        <f t="shared" si="21"/>
        <v>86.66666666666666</v>
      </c>
      <c r="V62" s="103">
        <f t="shared" si="21"/>
        <v>6</v>
      </c>
      <c r="W62" s="103">
        <f t="shared" si="21"/>
        <v>90</v>
      </c>
      <c r="X62" s="103">
        <f t="shared" si="21"/>
        <v>6</v>
      </c>
      <c r="Y62" s="103">
        <f t="shared" si="21"/>
        <v>90</v>
      </c>
      <c r="Z62" s="103">
        <f t="shared" si="21"/>
        <v>6</v>
      </c>
      <c r="AA62" s="103">
        <f t="shared" si="21"/>
        <v>80</v>
      </c>
      <c r="AB62" s="103">
        <f t="shared" si="21"/>
        <v>6</v>
      </c>
      <c r="AC62" s="103">
        <f t="shared" si="21"/>
        <v>87.5</v>
      </c>
      <c r="AD62" s="103">
        <f t="shared" si="21"/>
        <v>6</v>
      </c>
      <c r="AE62" s="103">
        <f t="shared" si="21"/>
        <v>86.66666666666666</v>
      </c>
      <c r="AF62" s="103">
        <f t="shared" si="21"/>
        <v>6</v>
      </c>
      <c r="AG62" s="103">
        <f t="shared" si="21"/>
        <v>80</v>
      </c>
      <c r="AH62" s="103">
        <f t="shared" si="21"/>
        <v>6</v>
      </c>
      <c r="AI62" s="42" t="s">
        <v>197</v>
      </c>
      <c r="AJ62" s="13" t="s">
        <v>250</v>
      </c>
    </row>
    <row r="63" spans="1:36" ht="12.75">
      <c r="A63" s="1"/>
      <c r="B63" s="1"/>
      <c r="C63" s="92"/>
      <c r="D63" s="29"/>
      <c r="E63" s="3" t="s">
        <v>158</v>
      </c>
      <c r="F63" s="3" t="s">
        <v>159</v>
      </c>
      <c r="G63" s="103">
        <f>(G67+G71+G75)/3</f>
        <v>86.66666666666667</v>
      </c>
      <c r="H63" s="103">
        <v>6</v>
      </c>
      <c r="I63" s="103">
        <f aca="true" t="shared" si="22" ref="I63:AG63">(I67+I71+I75)/3</f>
        <v>86.66666666666667</v>
      </c>
      <c r="J63" s="103">
        <v>6</v>
      </c>
      <c r="K63" s="103">
        <f t="shared" si="22"/>
        <v>86.66666666666667</v>
      </c>
      <c r="L63" s="103">
        <v>6</v>
      </c>
      <c r="M63" s="103">
        <f t="shared" si="22"/>
        <v>93.33333333333333</v>
      </c>
      <c r="N63" s="103">
        <v>6</v>
      </c>
      <c r="O63" s="103">
        <f t="shared" si="22"/>
        <v>93.33333333333333</v>
      </c>
      <c r="P63" s="103">
        <v>6</v>
      </c>
      <c r="Q63" s="103">
        <f t="shared" si="22"/>
        <v>73.33333333333333</v>
      </c>
      <c r="R63" s="103">
        <v>6</v>
      </c>
      <c r="S63" s="103">
        <f t="shared" si="22"/>
        <v>83.33333333333333</v>
      </c>
      <c r="T63" s="103">
        <v>6</v>
      </c>
      <c r="U63" s="103">
        <f t="shared" si="22"/>
        <v>83.33333333333333</v>
      </c>
      <c r="V63" s="103">
        <v>6</v>
      </c>
      <c r="W63" s="103">
        <f t="shared" si="22"/>
        <v>90</v>
      </c>
      <c r="X63" s="103">
        <v>6</v>
      </c>
      <c r="Y63" s="103">
        <f t="shared" si="22"/>
        <v>90</v>
      </c>
      <c r="Z63" s="103">
        <v>6</v>
      </c>
      <c r="AA63" s="103">
        <f t="shared" si="22"/>
        <v>80</v>
      </c>
      <c r="AB63" s="103">
        <v>6</v>
      </c>
      <c r="AC63" s="103">
        <f t="shared" si="22"/>
        <v>80</v>
      </c>
      <c r="AD63" s="103">
        <v>6</v>
      </c>
      <c r="AE63" s="103">
        <f t="shared" si="22"/>
        <v>88.33333333333333</v>
      </c>
      <c r="AF63" s="103">
        <v>6</v>
      </c>
      <c r="AG63" s="103">
        <f t="shared" si="22"/>
        <v>80</v>
      </c>
      <c r="AH63" s="103">
        <v>6</v>
      </c>
      <c r="AI63" s="42" t="s">
        <v>197</v>
      </c>
      <c r="AJ63" s="13" t="s">
        <v>250</v>
      </c>
    </row>
    <row r="64" spans="1:36" ht="12.75">
      <c r="A64" s="1"/>
      <c r="B64" s="1"/>
      <c r="C64" s="92"/>
      <c r="D64" s="29"/>
      <c r="E64" s="3" t="s">
        <v>163</v>
      </c>
      <c r="F64" s="128" t="s">
        <v>161</v>
      </c>
      <c r="G64" s="103">
        <f>(G68+G72+G76)/3</f>
        <v>86.66666666666667</v>
      </c>
      <c r="H64" s="103">
        <v>6</v>
      </c>
      <c r="I64" s="103">
        <f>(I68+I72+I76)/3</f>
        <v>86.66666666666667</v>
      </c>
      <c r="J64" s="103">
        <v>6</v>
      </c>
      <c r="K64" s="103">
        <f>(K68+K72+K76)/3</f>
        <v>86.66666666666667</v>
      </c>
      <c r="L64" s="103">
        <v>6</v>
      </c>
      <c r="M64" s="103">
        <f>(M68+M72+M76)/3</f>
        <v>93.33333333333333</v>
      </c>
      <c r="N64" s="103">
        <v>6</v>
      </c>
      <c r="O64" s="103">
        <f>(O68+O72+O76)/3</f>
        <v>93.33333333333333</v>
      </c>
      <c r="P64" s="103">
        <v>6</v>
      </c>
      <c r="Q64" s="103">
        <f>(Q68+Q72+Q76)/3</f>
        <v>90</v>
      </c>
      <c r="R64" s="103">
        <v>6</v>
      </c>
      <c r="S64" s="103">
        <f>(S68+S72+S76)/3</f>
        <v>90</v>
      </c>
      <c r="T64" s="103">
        <v>6</v>
      </c>
      <c r="U64" s="103">
        <f>(U68+U72+U76)/3</f>
        <v>90</v>
      </c>
      <c r="V64" s="103">
        <v>6</v>
      </c>
      <c r="W64" s="103">
        <f>(W68+W72+W76)/3</f>
        <v>90</v>
      </c>
      <c r="X64" s="103">
        <v>6</v>
      </c>
      <c r="Y64" s="103">
        <f>(Y68+Y72+Y76)/3</f>
        <v>90</v>
      </c>
      <c r="Z64" s="103">
        <v>6</v>
      </c>
      <c r="AA64" s="103">
        <f>(AA68+AA72+AA76)/3</f>
        <v>80</v>
      </c>
      <c r="AB64" s="103">
        <v>6</v>
      </c>
      <c r="AC64" s="103">
        <f>(AC68+AC72+AC76)/3</f>
        <v>95</v>
      </c>
      <c r="AD64" s="103">
        <v>6</v>
      </c>
      <c r="AE64" s="103">
        <f>(AE68+AE72+AE76)/3</f>
        <v>85</v>
      </c>
      <c r="AF64" s="103">
        <v>6</v>
      </c>
      <c r="AG64" s="103">
        <f>(AG68+AG72+AG76)/3</f>
        <v>80</v>
      </c>
      <c r="AH64" s="103">
        <v>6</v>
      </c>
      <c r="AI64" s="42" t="s">
        <v>197</v>
      </c>
      <c r="AJ64" s="13" t="s">
        <v>250</v>
      </c>
    </row>
    <row r="65" spans="1:36" ht="25.5">
      <c r="A65" s="1" t="s">
        <v>19</v>
      </c>
      <c r="B65" s="1"/>
      <c r="C65" s="92" t="s">
        <v>111</v>
      </c>
      <c r="D65" s="28" t="s">
        <v>92</v>
      </c>
      <c r="E65" s="3" t="s">
        <v>160</v>
      </c>
      <c r="F65" s="3" t="s">
        <v>162</v>
      </c>
      <c r="G65" s="103">
        <f>(G69+G73+G77)/3</f>
        <v>88.33333333333333</v>
      </c>
      <c r="H65" s="103">
        <v>6</v>
      </c>
      <c r="I65" s="103">
        <f aca="true" t="shared" si="23" ref="I65:AG65">(I69+I73+I77)/3</f>
        <v>88.33333333333333</v>
      </c>
      <c r="J65" s="103">
        <v>6</v>
      </c>
      <c r="K65" s="103">
        <f t="shared" si="23"/>
        <v>88.33333333333333</v>
      </c>
      <c r="L65" s="103">
        <v>6</v>
      </c>
      <c r="M65" s="103">
        <f t="shared" si="23"/>
        <v>100</v>
      </c>
      <c r="N65" s="103">
        <v>6</v>
      </c>
      <c r="O65" s="103">
        <f t="shared" si="23"/>
        <v>100</v>
      </c>
      <c r="P65" s="103">
        <v>6</v>
      </c>
      <c r="Q65" s="103">
        <f t="shared" si="23"/>
        <v>85</v>
      </c>
      <c r="R65" s="103">
        <v>6</v>
      </c>
      <c r="S65" s="103">
        <f t="shared" si="23"/>
        <v>100</v>
      </c>
      <c r="T65" s="103">
        <v>6</v>
      </c>
      <c r="U65" s="103">
        <f t="shared" si="23"/>
        <v>95</v>
      </c>
      <c r="V65" s="103">
        <v>6</v>
      </c>
      <c r="W65" s="103">
        <f t="shared" si="23"/>
        <v>85</v>
      </c>
      <c r="X65" s="103">
        <v>6</v>
      </c>
      <c r="Y65" s="103">
        <f t="shared" si="23"/>
        <v>90</v>
      </c>
      <c r="Z65" s="103">
        <v>6</v>
      </c>
      <c r="AA65" s="103">
        <f t="shared" si="23"/>
        <v>85</v>
      </c>
      <c r="AB65" s="103">
        <v>6</v>
      </c>
      <c r="AC65" s="103">
        <f t="shared" si="23"/>
        <v>85</v>
      </c>
      <c r="AD65" s="103">
        <v>6</v>
      </c>
      <c r="AE65" s="103">
        <f t="shared" si="23"/>
        <v>90</v>
      </c>
      <c r="AF65" s="103">
        <v>6</v>
      </c>
      <c r="AG65" s="103">
        <f t="shared" si="23"/>
        <v>85</v>
      </c>
      <c r="AH65" s="103">
        <v>6</v>
      </c>
      <c r="AI65" s="42" t="s">
        <v>197</v>
      </c>
      <c r="AJ65" s="13" t="s">
        <v>260</v>
      </c>
    </row>
    <row r="66" spans="2:36" ht="38.25">
      <c r="B66" s="2" t="s">
        <v>47</v>
      </c>
      <c r="C66" s="92" t="s">
        <v>112</v>
      </c>
      <c r="D66" s="28" t="s">
        <v>114</v>
      </c>
      <c r="E66" s="3" t="s">
        <v>160</v>
      </c>
      <c r="F66" s="3" t="s">
        <v>162</v>
      </c>
      <c r="G66" s="101">
        <f>(G67+G68)/2</f>
        <v>90</v>
      </c>
      <c r="H66" s="101">
        <v>6</v>
      </c>
      <c r="I66" s="101">
        <f aca="true" t="shared" si="24" ref="I66:AG66">(I67+I68)/2</f>
        <v>90</v>
      </c>
      <c r="J66" s="101">
        <v>6</v>
      </c>
      <c r="K66" s="101">
        <f t="shared" si="24"/>
        <v>90</v>
      </c>
      <c r="L66" s="101">
        <v>6</v>
      </c>
      <c r="M66" s="101">
        <f t="shared" si="24"/>
        <v>100</v>
      </c>
      <c r="N66" s="101">
        <v>6</v>
      </c>
      <c r="O66" s="101">
        <f t="shared" si="24"/>
        <v>100</v>
      </c>
      <c r="P66" s="101">
        <v>6</v>
      </c>
      <c r="Q66" s="101">
        <f t="shared" si="24"/>
        <v>80</v>
      </c>
      <c r="R66" s="101">
        <v>6</v>
      </c>
      <c r="S66" s="101">
        <f t="shared" si="24"/>
        <v>85</v>
      </c>
      <c r="T66" s="101">
        <v>6</v>
      </c>
      <c r="U66" s="101">
        <f t="shared" si="24"/>
        <v>85</v>
      </c>
      <c r="V66" s="101">
        <v>6</v>
      </c>
      <c r="W66" s="101">
        <f t="shared" si="24"/>
        <v>90</v>
      </c>
      <c r="X66" s="101">
        <v>6</v>
      </c>
      <c r="Y66" s="101">
        <f t="shared" si="24"/>
        <v>90</v>
      </c>
      <c r="Z66" s="101">
        <v>6</v>
      </c>
      <c r="AA66" s="101">
        <f t="shared" si="24"/>
        <v>80</v>
      </c>
      <c r="AB66" s="101">
        <v>6</v>
      </c>
      <c r="AC66" s="101">
        <f t="shared" si="24"/>
        <v>87.5</v>
      </c>
      <c r="AD66" s="101">
        <v>6</v>
      </c>
      <c r="AE66" s="101">
        <f t="shared" si="24"/>
        <v>87.5</v>
      </c>
      <c r="AF66" s="101">
        <v>6</v>
      </c>
      <c r="AG66" s="101">
        <f t="shared" si="24"/>
        <v>80</v>
      </c>
      <c r="AH66" s="101">
        <v>6</v>
      </c>
      <c r="AI66" s="42" t="s">
        <v>197</v>
      </c>
      <c r="AJ66" s="28" t="s">
        <v>326</v>
      </c>
    </row>
    <row r="67" spans="2:36" ht="38.25">
      <c r="B67" s="2"/>
      <c r="C67" s="92"/>
      <c r="D67" s="28"/>
      <c r="E67" s="3" t="s">
        <v>158</v>
      </c>
      <c r="F67" s="3" t="s">
        <v>159</v>
      </c>
      <c r="G67" s="101">
        <v>90</v>
      </c>
      <c r="H67" s="101">
        <v>1</v>
      </c>
      <c r="I67" s="101">
        <v>90</v>
      </c>
      <c r="J67" s="101">
        <v>1</v>
      </c>
      <c r="K67" s="101">
        <v>90</v>
      </c>
      <c r="L67" s="101">
        <v>1</v>
      </c>
      <c r="M67" s="101">
        <v>100</v>
      </c>
      <c r="N67" s="101">
        <v>1</v>
      </c>
      <c r="O67" s="101">
        <v>100</v>
      </c>
      <c r="P67" s="101">
        <v>1</v>
      </c>
      <c r="Q67" s="101">
        <v>70</v>
      </c>
      <c r="R67" s="101">
        <v>4</v>
      </c>
      <c r="S67" s="101">
        <v>80</v>
      </c>
      <c r="T67" s="101">
        <v>4</v>
      </c>
      <c r="U67" s="101">
        <v>80</v>
      </c>
      <c r="V67" s="101">
        <v>4</v>
      </c>
      <c r="W67" s="101">
        <v>90</v>
      </c>
      <c r="X67" s="101">
        <v>4</v>
      </c>
      <c r="Y67" s="101">
        <v>90</v>
      </c>
      <c r="Z67" s="101">
        <v>4</v>
      </c>
      <c r="AA67" s="101">
        <v>80</v>
      </c>
      <c r="AB67" s="101">
        <v>4</v>
      </c>
      <c r="AC67" s="101">
        <v>80</v>
      </c>
      <c r="AD67" s="101">
        <v>4</v>
      </c>
      <c r="AE67" s="101">
        <v>90</v>
      </c>
      <c r="AF67" s="101">
        <v>4</v>
      </c>
      <c r="AG67" s="101">
        <v>80</v>
      </c>
      <c r="AH67" s="101">
        <v>1</v>
      </c>
      <c r="AI67" s="43" t="s">
        <v>317</v>
      </c>
      <c r="AJ67" s="28" t="s">
        <v>324</v>
      </c>
    </row>
    <row r="68" spans="2:36" ht="38.25">
      <c r="B68" s="2"/>
      <c r="C68" s="92"/>
      <c r="D68" s="28"/>
      <c r="E68" s="3" t="s">
        <v>163</v>
      </c>
      <c r="F68" s="128" t="s">
        <v>161</v>
      </c>
      <c r="G68" s="101">
        <v>90</v>
      </c>
      <c r="H68" s="101">
        <v>1</v>
      </c>
      <c r="I68" s="101">
        <v>90</v>
      </c>
      <c r="J68" s="101">
        <v>1</v>
      </c>
      <c r="K68" s="101">
        <v>90</v>
      </c>
      <c r="L68" s="101">
        <v>1</v>
      </c>
      <c r="M68" s="101">
        <v>100</v>
      </c>
      <c r="N68" s="101">
        <v>1</v>
      </c>
      <c r="O68" s="101">
        <v>100</v>
      </c>
      <c r="P68" s="101">
        <v>1</v>
      </c>
      <c r="Q68" s="101">
        <v>90</v>
      </c>
      <c r="R68" s="101">
        <v>4</v>
      </c>
      <c r="S68" s="101">
        <v>90</v>
      </c>
      <c r="T68" s="101">
        <v>4</v>
      </c>
      <c r="U68" s="101">
        <v>90</v>
      </c>
      <c r="V68" s="101">
        <v>4</v>
      </c>
      <c r="W68" s="101">
        <v>90</v>
      </c>
      <c r="X68" s="101">
        <v>4</v>
      </c>
      <c r="Y68" s="101">
        <v>90</v>
      </c>
      <c r="Z68" s="101">
        <v>1</v>
      </c>
      <c r="AA68" s="101">
        <v>80</v>
      </c>
      <c r="AB68" s="101">
        <v>1</v>
      </c>
      <c r="AC68" s="101">
        <v>95</v>
      </c>
      <c r="AD68" s="101">
        <v>4</v>
      </c>
      <c r="AE68" s="101">
        <v>85</v>
      </c>
      <c r="AF68" s="101">
        <v>1</v>
      </c>
      <c r="AG68" s="101">
        <v>80</v>
      </c>
      <c r="AH68" s="101">
        <v>1</v>
      </c>
      <c r="AI68" s="43" t="s">
        <v>317</v>
      </c>
      <c r="AJ68" s="28" t="s">
        <v>325</v>
      </c>
    </row>
    <row r="69" spans="2:36" s="10" customFormat="1" ht="25.5">
      <c r="B69" s="2" t="s">
        <v>48</v>
      </c>
      <c r="C69" s="92" t="s">
        <v>112</v>
      </c>
      <c r="D69" s="28" t="s">
        <v>115</v>
      </c>
      <c r="E69" s="3" t="s">
        <v>160</v>
      </c>
      <c r="F69" s="3" t="s">
        <v>162</v>
      </c>
      <c r="G69" s="101">
        <v>90</v>
      </c>
      <c r="H69" s="101">
        <v>1</v>
      </c>
      <c r="I69" s="101">
        <v>90</v>
      </c>
      <c r="J69" s="101">
        <v>1</v>
      </c>
      <c r="K69" s="101">
        <v>90</v>
      </c>
      <c r="L69" s="101">
        <v>1</v>
      </c>
      <c r="M69" s="101">
        <v>100</v>
      </c>
      <c r="N69" s="101">
        <v>1</v>
      </c>
      <c r="O69" s="101">
        <v>100</v>
      </c>
      <c r="P69" s="101">
        <v>1</v>
      </c>
      <c r="Q69" s="101">
        <v>85</v>
      </c>
      <c r="R69" s="101">
        <v>1</v>
      </c>
      <c r="S69" s="101">
        <v>100</v>
      </c>
      <c r="T69" s="101">
        <v>1</v>
      </c>
      <c r="U69" s="101">
        <v>95</v>
      </c>
      <c r="V69" s="101">
        <v>1</v>
      </c>
      <c r="W69" s="101">
        <v>85</v>
      </c>
      <c r="X69" s="101">
        <v>1</v>
      </c>
      <c r="Y69" s="101">
        <v>90</v>
      </c>
      <c r="Z69" s="101">
        <v>1</v>
      </c>
      <c r="AA69" s="101">
        <v>85</v>
      </c>
      <c r="AB69" s="101">
        <v>1</v>
      </c>
      <c r="AC69" s="101">
        <v>85</v>
      </c>
      <c r="AD69" s="101">
        <v>1</v>
      </c>
      <c r="AE69" s="101">
        <v>90</v>
      </c>
      <c r="AF69" s="101">
        <v>1</v>
      </c>
      <c r="AG69" s="101">
        <v>85</v>
      </c>
      <c r="AH69" s="101">
        <v>1</v>
      </c>
      <c r="AI69" s="43" t="s">
        <v>32</v>
      </c>
      <c r="AJ69" s="28" t="s">
        <v>323</v>
      </c>
    </row>
    <row r="70" spans="2:36" s="10" customFormat="1" ht="12.75">
      <c r="B70" s="2" t="s">
        <v>40</v>
      </c>
      <c r="C70" s="92" t="s">
        <v>112</v>
      </c>
      <c r="D70" s="28" t="s">
        <v>116</v>
      </c>
      <c r="E70" s="3" t="s">
        <v>160</v>
      </c>
      <c r="F70" s="3" t="s">
        <v>162</v>
      </c>
      <c r="G70" s="101">
        <f>(G71+G72)/2</f>
        <v>80</v>
      </c>
      <c r="H70" s="101">
        <f aca="true" t="shared" si="25" ref="H70:AH70">(H71+H72)/2</f>
        <v>1</v>
      </c>
      <c r="I70" s="101">
        <f t="shared" si="25"/>
        <v>80</v>
      </c>
      <c r="J70" s="101">
        <f t="shared" si="25"/>
        <v>1</v>
      </c>
      <c r="K70" s="101">
        <f t="shared" si="25"/>
        <v>80</v>
      </c>
      <c r="L70" s="101">
        <f t="shared" si="25"/>
        <v>1</v>
      </c>
      <c r="M70" s="101">
        <f t="shared" si="25"/>
        <v>80</v>
      </c>
      <c r="N70" s="101">
        <f t="shared" si="25"/>
        <v>1</v>
      </c>
      <c r="O70" s="101">
        <f t="shared" si="25"/>
        <v>80</v>
      </c>
      <c r="P70" s="101">
        <f t="shared" si="25"/>
        <v>1</v>
      </c>
      <c r="Q70" s="101">
        <f t="shared" si="25"/>
        <v>85</v>
      </c>
      <c r="R70" s="101">
        <f t="shared" si="25"/>
        <v>2.5</v>
      </c>
      <c r="S70" s="101">
        <f t="shared" si="25"/>
        <v>90</v>
      </c>
      <c r="T70" s="101">
        <f t="shared" si="25"/>
        <v>2.5</v>
      </c>
      <c r="U70" s="101">
        <f t="shared" si="25"/>
        <v>90</v>
      </c>
      <c r="V70" s="101">
        <f t="shared" si="25"/>
        <v>2.5</v>
      </c>
      <c r="W70" s="101">
        <f t="shared" si="25"/>
        <v>90</v>
      </c>
      <c r="X70" s="101">
        <f t="shared" si="25"/>
        <v>2.5</v>
      </c>
      <c r="Y70" s="101">
        <f t="shared" si="25"/>
        <v>90</v>
      </c>
      <c r="Z70" s="101">
        <f t="shared" si="25"/>
        <v>1</v>
      </c>
      <c r="AA70" s="101">
        <f t="shared" si="25"/>
        <v>80</v>
      </c>
      <c r="AB70" s="101">
        <f t="shared" si="25"/>
        <v>1</v>
      </c>
      <c r="AC70" s="101">
        <f t="shared" si="25"/>
        <v>87.5</v>
      </c>
      <c r="AD70" s="101">
        <f t="shared" si="25"/>
        <v>2.5</v>
      </c>
      <c r="AE70" s="101">
        <f t="shared" si="25"/>
        <v>85</v>
      </c>
      <c r="AF70" s="101">
        <f t="shared" si="25"/>
        <v>1</v>
      </c>
      <c r="AG70" s="101">
        <f t="shared" si="25"/>
        <v>80</v>
      </c>
      <c r="AH70" s="101">
        <f t="shared" si="25"/>
        <v>1</v>
      </c>
      <c r="AI70" s="42" t="s">
        <v>197</v>
      </c>
      <c r="AJ70" s="10" t="s">
        <v>327</v>
      </c>
    </row>
    <row r="71" spans="2:36" s="10" customFormat="1" ht="12.75">
      <c r="B71" s="2"/>
      <c r="C71" s="92"/>
      <c r="D71" s="28"/>
      <c r="E71" s="3" t="s">
        <v>158</v>
      </c>
      <c r="F71" s="3" t="s">
        <v>159</v>
      </c>
      <c r="G71" s="101">
        <v>80</v>
      </c>
      <c r="H71" s="101">
        <v>1</v>
      </c>
      <c r="I71" s="101">
        <v>80</v>
      </c>
      <c r="J71" s="101">
        <v>1</v>
      </c>
      <c r="K71" s="101">
        <v>80</v>
      </c>
      <c r="L71" s="101">
        <v>1</v>
      </c>
      <c r="M71" s="101">
        <v>80</v>
      </c>
      <c r="N71" s="101">
        <v>1</v>
      </c>
      <c r="O71" s="101">
        <v>80</v>
      </c>
      <c r="P71" s="101">
        <v>1</v>
      </c>
      <c r="Q71" s="101">
        <v>80</v>
      </c>
      <c r="R71" s="101">
        <v>1</v>
      </c>
      <c r="S71" s="101">
        <v>90</v>
      </c>
      <c r="T71" s="101">
        <v>1</v>
      </c>
      <c r="U71" s="101">
        <v>90</v>
      </c>
      <c r="V71" s="101">
        <v>1</v>
      </c>
      <c r="W71" s="101">
        <v>90</v>
      </c>
      <c r="X71" s="101">
        <v>1</v>
      </c>
      <c r="Y71" s="101">
        <v>90</v>
      </c>
      <c r="Z71" s="101">
        <v>1</v>
      </c>
      <c r="AA71" s="101">
        <v>80</v>
      </c>
      <c r="AB71" s="101">
        <v>1</v>
      </c>
      <c r="AC71" s="101">
        <v>80</v>
      </c>
      <c r="AD71" s="101">
        <v>1</v>
      </c>
      <c r="AE71" s="101">
        <v>85</v>
      </c>
      <c r="AF71" s="101">
        <v>1</v>
      </c>
      <c r="AG71" s="101">
        <v>80</v>
      </c>
      <c r="AH71" s="101">
        <v>1</v>
      </c>
      <c r="AI71" s="41" t="s">
        <v>32</v>
      </c>
      <c r="AJ71" s="10" t="s">
        <v>322</v>
      </c>
    </row>
    <row r="72" spans="2:36" s="10" customFormat="1" ht="38.25">
      <c r="B72" s="2"/>
      <c r="C72" s="92"/>
      <c r="D72" s="28"/>
      <c r="E72" s="3" t="s">
        <v>163</v>
      </c>
      <c r="F72" s="128" t="s">
        <v>161</v>
      </c>
      <c r="G72" s="101">
        <v>80</v>
      </c>
      <c r="H72" s="101">
        <v>1</v>
      </c>
      <c r="I72" s="101">
        <v>80</v>
      </c>
      <c r="J72" s="101">
        <v>1</v>
      </c>
      <c r="K72" s="101">
        <v>80</v>
      </c>
      <c r="L72" s="101">
        <v>1</v>
      </c>
      <c r="M72" s="101">
        <v>80</v>
      </c>
      <c r="N72" s="101">
        <v>1</v>
      </c>
      <c r="O72" s="101">
        <v>80</v>
      </c>
      <c r="P72" s="101">
        <v>1</v>
      </c>
      <c r="Q72" s="101">
        <v>90</v>
      </c>
      <c r="R72" s="101">
        <v>4</v>
      </c>
      <c r="S72" s="101">
        <v>90</v>
      </c>
      <c r="T72" s="101">
        <v>4</v>
      </c>
      <c r="U72" s="101">
        <v>90</v>
      </c>
      <c r="V72" s="101">
        <v>4</v>
      </c>
      <c r="W72" s="101">
        <v>90</v>
      </c>
      <c r="X72" s="101">
        <v>4</v>
      </c>
      <c r="Y72" s="101">
        <v>90</v>
      </c>
      <c r="Z72" s="101">
        <v>1</v>
      </c>
      <c r="AA72" s="101">
        <v>80</v>
      </c>
      <c r="AB72" s="101">
        <v>1</v>
      </c>
      <c r="AC72" s="101">
        <v>95</v>
      </c>
      <c r="AD72" s="101">
        <v>4</v>
      </c>
      <c r="AE72" s="101">
        <v>85</v>
      </c>
      <c r="AF72" s="101">
        <v>1</v>
      </c>
      <c r="AG72" s="101">
        <v>80</v>
      </c>
      <c r="AH72" s="101">
        <v>1</v>
      </c>
      <c r="AI72" s="43" t="s">
        <v>317</v>
      </c>
      <c r="AJ72" s="28" t="s">
        <v>321</v>
      </c>
    </row>
    <row r="73" spans="2:36" s="10" customFormat="1" ht="25.5">
      <c r="B73" s="2" t="s">
        <v>49</v>
      </c>
      <c r="C73" s="92" t="s">
        <v>112</v>
      </c>
      <c r="D73" s="28" t="s">
        <v>117</v>
      </c>
      <c r="E73" s="3" t="s">
        <v>160</v>
      </c>
      <c r="F73" s="3" t="s">
        <v>162</v>
      </c>
      <c r="G73" s="101">
        <v>85</v>
      </c>
      <c r="H73" s="101">
        <v>1</v>
      </c>
      <c r="I73" s="101">
        <v>85</v>
      </c>
      <c r="J73" s="101">
        <v>1</v>
      </c>
      <c r="K73" s="101">
        <v>85</v>
      </c>
      <c r="L73" s="101">
        <v>1</v>
      </c>
      <c r="M73" s="101">
        <v>100</v>
      </c>
      <c r="N73" s="101">
        <v>1</v>
      </c>
      <c r="O73" s="101">
        <v>100</v>
      </c>
      <c r="P73" s="101">
        <v>1</v>
      </c>
      <c r="Q73" s="101">
        <v>85</v>
      </c>
      <c r="R73" s="101">
        <v>1</v>
      </c>
      <c r="S73" s="101">
        <v>100</v>
      </c>
      <c r="T73" s="101">
        <v>1</v>
      </c>
      <c r="U73" s="101">
        <v>95</v>
      </c>
      <c r="V73" s="101">
        <v>1</v>
      </c>
      <c r="W73" s="101">
        <v>85</v>
      </c>
      <c r="X73" s="101">
        <v>1</v>
      </c>
      <c r="Y73" s="101">
        <v>90</v>
      </c>
      <c r="Z73" s="101">
        <v>1</v>
      </c>
      <c r="AA73" s="101">
        <v>85</v>
      </c>
      <c r="AB73" s="101">
        <v>1</v>
      </c>
      <c r="AC73" s="101">
        <v>85</v>
      </c>
      <c r="AD73" s="101">
        <v>1</v>
      </c>
      <c r="AE73" s="101">
        <v>90</v>
      </c>
      <c r="AF73" s="101">
        <v>1</v>
      </c>
      <c r="AG73" s="101">
        <v>85</v>
      </c>
      <c r="AH73" s="101">
        <v>1</v>
      </c>
      <c r="AI73" s="41" t="s">
        <v>32</v>
      </c>
      <c r="AJ73" s="10" t="s">
        <v>320</v>
      </c>
    </row>
    <row r="74" spans="2:36" s="10" customFormat="1" ht="12.75">
      <c r="B74" s="14" t="s">
        <v>30</v>
      </c>
      <c r="C74" s="92" t="s">
        <v>113</v>
      </c>
      <c r="D74" s="32"/>
      <c r="E74" s="3" t="s">
        <v>160</v>
      </c>
      <c r="F74" s="3" t="s">
        <v>162</v>
      </c>
      <c r="G74" s="101">
        <f>(G75+G76)/2</f>
        <v>90</v>
      </c>
      <c r="H74" s="101">
        <v>6</v>
      </c>
      <c r="I74" s="101">
        <f aca="true" t="shared" si="26" ref="I74:AG74">(I75+I76)/2</f>
        <v>90</v>
      </c>
      <c r="J74" s="101">
        <v>6</v>
      </c>
      <c r="K74" s="101">
        <f t="shared" si="26"/>
        <v>90</v>
      </c>
      <c r="L74" s="101">
        <v>6</v>
      </c>
      <c r="M74" s="101">
        <f t="shared" si="26"/>
        <v>100</v>
      </c>
      <c r="N74" s="101">
        <v>6</v>
      </c>
      <c r="O74" s="101">
        <f t="shared" si="26"/>
        <v>100</v>
      </c>
      <c r="P74" s="101">
        <v>6</v>
      </c>
      <c r="Q74" s="101">
        <f t="shared" si="26"/>
        <v>80</v>
      </c>
      <c r="R74" s="101">
        <v>6</v>
      </c>
      <c r="S74" s="101">
        <f t="shared" si="26"/>
        <v>85</v>
      </c>
      <c r="T74" s="101">
        <v>6</v>
      </c>
      <c r="U74" s="101">
        <f t="shared" si="26"/>
        <v>85</v>
      </c>
      <c r="V74" s="101">
        <v>6</v>
      </c>
      <c r="W74" s="101">
        <f t="shared" si="26"/>
        <v>90</v>
      </c>
      <c r="X74" s="101">
        <v>6</v>
      </c>
      <c r="Y74" s="101">
        <f t="shared" si="26"/>
        <v>90</v>
      </c>
      <c r="Z74" s="101">
        <v>6</v>
      </c>
      <c r="AA74" s="101">
        <f t="shared" si="26"/>
        <v>80</v>
      </c>
      <c r="AB74" s="101">
        <v>6</v>
      </c>
      <c r="AC74" s="101">
        <f t="shared" si="26"/>
        <v>87.5</v>
      </c>
      <c r="AD74" s="101">
        <v>6</v>
      </c>
      <c r="AE74" s="101">
        <f t="shared" si="26"/>
        <v>87.5</v>
      </c>
      <c r="AF74" s="101">
        <v>6</v>
      </c>
      <c r="AG74" s="101">
        <f t="shared" si="26"/>
        <v>80</v>
      </c>
      <c r="AH74" s="101">
        <v>6</v>
      </c>
      <c r="AI74" s="42" t="s">
        <v>197</v>
      </c>
      <c r="AJ74" s="10" t="s">
        <v>328</v>
      </c>
    </row>
    <row r="75" spans="2:36" s="10" customFormat="1" ht="38.25">
      <c r="B75" s="14"/>
      <c r="C75" s="92"/>
      <c r="D75" s="32"/>
      <c r="E75" s="3" t="s">
        <v>158</v>
      </c>
      <c r="F75" s="3" t="s">
        <v>159</v>
      </c>
      <c r="G75" s="101">
        <v>90</v>
      </c>
      <c r="H75" s="101">
        <v>1</v>
      </c>
      <c r="I75" s="101">
        <v>90</v>
      </c>
      <c r="J75" s="101">
        <v>1</v>
      </c>
      <c r="K75" s="101">
        <v>90</v>
      </c>
      <c r="L75" s="101">
        <v>1</v>
      </c>
      <c r="M75" s="101">
        <v>100</v>
      </c>
      <c r="N75" s="101">
        <v>1</v>
      </c>
      <c r="O75" s="101">
        <v>100</v>
      </c>
      <c r="P75" s="101">
        <v>1</v>
      </c>
      <c r="Q75" s="101">
        <v>70</v>
      </c>
      <c r="R75" s="101">
        <v>4</v>
      </c>
      <c r="S75" s="101">
        <v>80</v>
      </c>
      <c r="T75" s="101">
        <v>4</v>
      </c>
      <c r="U75" s="101">
        <v>80</v>
      </c>
      <c r="V75" s="101">
        <v>4</v>
      </c>
      <c r="W75" s="101">
        <v>90</v>
      </c>
      <c r="X75" s="101">
        <v>4</v>
      </c>
      <c r="Y75" s="101">
        <v>90</v>
      </c>
      <c r="Z75" s="101">
        <v>4</v>
      </c>
      <c r="AA75" s="101">
        <v>80</v>
      </c>
      <c r="AB75" s="101">
        <v>4</v>
      </c>
      <c r="AC75" s="101">
        <v>80</v>
      </c>
      <c r="AD75" s="101">
        <v>4</v>
      </c>
      <c r="AE75" s="101">
        <v>90</v>
      </c>
      <c r="AF75" s="101">
        <v>4</v>
      </c>
      <c r="AG75" s="101">
        <v>80</v>
      </c>
      <c r="AH75" s="101">
        <v>1</v>
      </c>
      <c r="AI75" s="43" t="s">
        <v>317</v>
      </c>
      <c r="AJ75" s="28" t="s">
        <v>319</v>
      </c>
    </row>
    <row r="76" spans="2:36" s="10" customFormat="1" ht="38.25">
      <c r="B76" s="14"/>
      <c r="C76" s="92"/>
      <c r="D76" s="32"/>
      <c r="E76" s="3" t="s">
        <v>163</v>
      </c>
      <c r="F76" s="128" t="s">
        <v>161</v>
      </c>
      <c r="G76" s="101">
        <v>90</v>
      </c>
      <c r="H76" s="101">
        <v>1</v>
      </c>
      <c r="I76" s="101">
        <v>90</v>
      </c>
      <c r="J76" s="101">
        <v>1</v>
      </c>
      <c r="K76" s="101">
        <v>90</v>
      </c>
      <c r="L76" s="101">
        <v>1</v>
      </c>
      <c r="M76" s="101">
        <v>100</v>
      </c>
      <c r="N76" s="101">
        <v>1</v>
      </c>
      <c r="O76" s="101">
        <v>100</v>
      </c>
      <c r="P76" s="101">
        <v>1</v>
      </c>
      <c r="Q76" s="101">
        <v>90</v>
      </c>
      <c r="R76" s="101">
        <v>4</v>
      </c>
      <c r="S76" s="101">
        <v>90</v>
      </c>
      <c r="T76" s="101">
        <v>4</v>
      </c>
      <c r="U76" s="101">
        <v>90</v>
      </c>
      <c r="V76" s="101">
        <v>4</v>
      </c>
      <c r="W76" s="101">
        <v>90</v>
      </c>
      <c r="X76" s="101">
        <v>4</v>
      </c>
      <c r="Y76" s="101">
        <v>90</v>
      </c>
      <c r="Z76" s="101">
        <v>1</v>
      </c>
      <c r="AA76" s="101">
        <v>80</v>
      </c>
      <c r="AB76" s="101">
        <v>1</v>
      </c>
      <c r="AC76" s="101">
        <v>95</v>
      </c>
      <c r="AD76" s="101">
        <v>4</v>
      </c>
      <c r="AE76" s="101">
        <v>85</v>
      </c>
      <c r="AF76" s="101">
        <v>1</v>
      </c>
      <c r="AG76" s="101">
        <v>80</v>
      </c>
      <c r="AH76" s="101">
        <v>1</v>
      </c>
      <c r="AI76" s="43" t="s">
        <v>317</v>
      </c>
      <c r="AJ76" s="28" t="s">
        <v>319</v>
      </c>
    </row>
    <row r="77" spans="2:36" s="10" customFormat="1" ht="25.5">
      <c r="B77" s="14" t="s">
        <v>31</v>
      </c>
      <c r="C77" s="92" t="s">
        <v>113</v>
      </c>
      <c r="D77" s="28" t="s">
        <v>92</v>
      </c>
      <c r="E77" s="3" t="s">
        <v>160</v>
      </c>
      <c r="F77" s="3" t="s">
        <v>162</v>
      </c>
      <c r="G77" s="101">
        <v>90</v>
      </c>
      <c r="H77" s="101">
        <v>1</v>
      </c>
      <c r="I77" s="101">
        <v>90</v>
      </c>
      <c r="J77" s="101">
        <v>1</v>
      </c>
      <c r="K77" s="101">
        <v>90</v>
      </c>
      <c r="L77" s="101">
        <v>1</v>
      </c>
      <c r="M77" s="101">
        <v>100</v>
      </c>
      <c r="N77" s="101">
        <v>1</v>
      </c>
      <c r="O77" s="101">
        <v>100</v>
      </c>
      <c r="P77" s="101">
        <v>1</v>
      </c>
      <c r="Q77" s="101">
        <v>85</v>
      </c>
      <c r="R77" s="101">
        <v>1</v>
      </c>
      <c r="S77" s="101">
        <v>100</v>
      </c>
      <c r="T77" s="101">
        <v>1</v>
      </c>
      <c r="U77" s="101">
        <v>95</v>
      </c>
      <c r="V77" s="101">
        <v>1</v>
      </c>
      <c r="W77" s="101">
        <v>85</v>
      </c>
      <c r="X77" s="101">
        <v>1</v>
      </c>
      <c r="Y77" s="101">
        <v>90</v>
      </c>
      <c r="Z77" s="101">
        <v>1</v>
      </c>
      <c r="AA77" s="101">
        <v>85</v>
      </c>
      <c r="AB77" s="101">
        <v>1</v>
      </c>
      <c r="AC77" s="101">
        <v>85</v>
      </c>
      <c r="AD77" s="101">
        <v>1</v>
      </c>
      <c r="AE77" s="101">
        <v>90</v>
      </c>
      <c r="AF77" s="101">
        <v>1</v>
      </c>
      <c r="AG77" s="101">
        <v>85</v>
      </c>
      <c r="AH77" s="101">
        <v>1</v>
      </c>
      <c r="AI77" s="43" t="s">
        <v>32</v>
      </c>
      <c r="AJ77" s="10" t="s">
        <v>318</v>
      </c>
    </row>
    <row r="78" spans="1:36" s="10" customFormat="1" ht="25.5">
      <c r="A78" s="15" t="s">
        <v>67</v>
      </c>
      <c r="B78" s="14"/>
      <c r="C78" s="92" t="s">
        <v>118</v>
      </c>
      <c r="D78" s="32"/>
      <c r="E78" s="3" t="s">
        <v>160</v>
      </c>
      <c r="F78" s="3" t="s">
        <v>162</v>
      </c>
      <c r="G78" s="90">
        <f>(G79+G80)/2</f>
        <v>93.41666666666666</v>
      </c>
      <c r="H78" s="90">
        <v>6</v>
      </c>
      <c r="I78" s="90">
        <f aca="true" t="shared" si="27" ref="I78:AG78">(I79+I80)/2</f>
        <v>93.41666666666666</v>
      </c>
      <c r="J78" s="90">
        <v>6</v>
      </c>
      <c r="K78" s="90">
        <f t="shared" si="27"/>
        <v>100</v>
      </c>
      <c r="L78" s="90">
        <v>6</v>
      </c>
      <c r="M78" s="90">
        <f t="shared" si="27"/>
        <v>100</v>
      </c>
      <c r="N78" s="90">
        <v>6</v>
      </c>
      <c r="O78" s="90">
        <f t="shared" si="27"/>
        <v>100</v>
      </c>
      <c r="P78" s="90">
        <v>6</v>
      </c>
      <c r="Q78" s="90">
        <f t="shared" si="27"/>
        <v>85.83333333333334</v>
      </c>
      <c r="R78" s="90">
        <v>6</v>
      </c>
      <c r="S78" s="90">
        <f t="shared" si="27"/>
        <v>95.41666666666666</v>
      </c>
      <c r="T78" s="90">
        <v>6</v>
      </c>
      <c r="U78" s="90">
        <f t="shared" si="27"/>
        <v>94.58333333333334</v>
      </c>
      <c r="V78" s="90">
        <v>6</v>
      </c>
      <c r="W78" s="90">
        <f t="shared" si="27"/>
        <v>93.33333333333334</v>
      </c>
      <c r="X78" s="90">
        <v>6</v>
      </c>
      <c r="Y78" s="90">
        <f t="shared" si="27"/>
        <v>92.5</v>
      </c>
      <c r="Z78" s="90">
        <v>6</v>
      </c>
      <c r="AA78" s="90">
        <f t="shared" si="27"/>
        <v>77.91666666666666</v>
      </c>
      <c r="AB78" s="90">
        <v>6</v>
      </c>
      <c r="AC78" s="90">
        <f t="shared" si="27"/>
        <v>96.66666666666666</v>
      </c>
      <c r="AD78" s="90">
        <v>6</v>
      </c>
      <c r="AE78" s="90">
        <f t="shared" si="27"/>
        <v>96.66666666666666</v>
      </c>
      <c r="AF78" s="90">
        <v>6</v>
      </c>
      <c r="AG78" s="90">
        <f t="shared" si="27"/>
        <v>80.625</v>
      </c>
      <c r="AH78" s="90">
        <v>6</v>
      </c>
      <c r="AI78" s="83" t="s">
        <v>197</v>
      </c>
      <c r="AJ78" s="5" t="s">
        <v>250</v>
      </c>
    </row>
    <row r="79" spans="1:36" s="10" customFormat="1" ht="12.75">
      <c r="A79" s="15"/>
      <c r="B79" s="14"/>
      <c r="C79" s="92"/>
      <c r="D79" s="32"/>
      <c r="E79" s="3" t="s">
        <v>158</v>
      </c>
      <c r="F79" s="3" t="s">
        <v>159</v>
      </c>
      <c r="G79" s="93">
        <f>(G82+G85+G91)/3</f>
        <v>91.83333333333333</v>
      </c>
      <c r="H79" s="93">
        <v>6</v>
      </c>
      <c r="I79" s="93">
        <f aca="true" t="shared" si="28" ref="I79:AG79">(I82+I85+I91)/3</f>
        <v>91.83333333333333</v>
      </c>
      <c r="J79" s="93">
        <v>6</v>
      </c>
      <c r="K79" s="93">
        <f t="shared" si="28"/>
        <v>100</v>
      </c>
      <c r="L79" s="93">
        <v>6</v>
      </c>
      <c r="M79" s="93">
        <f t="shared" si="28"/>
        <v>100</v>
      </c>
      <c r="N79" s="93">
        <v>6</v>
      </c>
      <c r="O79" s="93">
        <f t="shared" si="28"/>
        <v>100</v>
      </c>
      <c r="P79" s="93">
        <v>6</v>
      </c>
      <c r="Q79" s="93">
        <f t="shared" si="28"/>
        <v>86.66666666666667</v>
      </c>
      <c r="R79" s="93">
        <v>6</v>
      </c>
      <c r="S79" s="93">
        <f t="shared" si="28"/>
        <v>95.83333333333333</v>
      </c>
      <c r="T79" s="93">
        <v>6</v>
      </c>
      <c r="U79" s="93">
        <f t="shared" si="28"/>
        <v>94.16666666666667</v>
      </c>
      <c r="V79" s="93">
        <v>6</v>
      </c>
      <c r="W79" s="93">
        <f t="shared" si="28"/>
        <v>91.66666666666667</v>
      </c>
      <c r="X79" s="93">
        <v>6</v>
      </c>
      <c r="Y79" s="93">
        <f t="shared" si="28"/>
        <v>85</v>
      </c>
      <c r="Z79" s="93">
        <v>6</v>
      </c>
      <c r="AA79" s="93">
        <f t="shared" si="28"/>
        <v>75.83333333333333</v>
      </c>
      <c r="AB79" s="93">
        <v>6</v>
      </c>
      <c r="AC79" s="93">
        <f t="shared" si="28"/>
        <v>93.33333333333333</v>
      </c>
      <c r="AD79" s="93">
        <v>6</v>
      </c>
      <c r="AE79" s="93">
        <f t="shared" si="28"/>
        <v>93.33333333333333</v>
      </c>
      <c r="AF79" s="93">
        <v>6</v>
      </c>
      <c r="AG79" s="93">
        <f t="shared" si="28"/>
        <v>81.25</v>
      </c>
      <c r="AH79" s="93">
        <v>6</v>
      </c>
      <c r="AI79" s="83" t="s">
        <v>197</v>
      </c>
      <c r="AJ79" s="5" t="s">
        <v>347</v>
      </c>
    </row>
    <row r="80" spans="2:36" s="10" customFormat="1" ht="12.75">
      <c r="B80" s="14"/>
      <c r="C80" s="32"/>
      <c r="D80" s="32"/>
      <c r="E80" s="3" t="s">
        <v>163</v>
      </c>
      <c r="F80" s="128" t="s">
        <v>161</v>
      </c>
      <c r="G80" s="93">
        <f>G83</f>
        <v>95</v>
      </c>
      <c r="H80" s="93">
        <v>7</v>
      </c>
      <c r="I80" s="93">
        <f aca="true" t="shared" si="29" ref="I80:AG80">I83</f>
        <v>95</v>
      </c>
      <c r="J80" s="93">
        <v>7</v>
      </c>
      <c r="K80" s="93">
        <f t="shared" si="29"/>
        <v>100</v>
      </c>
      <c r="L80" s="93">
        <v>7</v>
      </c>
      <c r="M80" s="93">
        <f t="shared" si="29"/>
        <v>100</v>
      </c>
      <c r="N80" s="93">
        <v>7</v>
      </c>
      <c r="O80" s="93">
        <f t="shared" si="29"/>
        <v>100</v>
      </c>
      <c r="P80" s="93">
        <v>7</v>
      </c>
      <c r="Q80" s="93">
        <f t="shared" si="29"/>
        <v>85</v>
      </c>
      <c r="R80" s="93">
        <v>7</v>
      </c>
      <c r="S80" s="93">
        <f t="shared" si="29"/>
        <v>95</v>
      </c>
      <c r="T80" s="93">
        <v>7</v>
      </c>
      <c r="U80" s="93">
        <f t="shared" si="29"/>
        <v>95</v>
      </c>
      <c r="V80" s="93">
        <v>7</v>
      </c>
      <c r="W80" s="93">
        <f t="shared" si="29"/>
        <v>95</v>
      </c>
      <c r="X80" s="93">
        <v>7</v>
      </c>
      <c r="Y80" s="93">
        <f t="shared" si="29"/>
        <v>100</v>
      </c>
      <c r="Z80" s="93">
        <v>7</v>
      </c>
      <c r="AA80" s="93">
        <f t="shared" si="29"/>
        <v>80</v>
      </c>
      <c r="AB80" s="93">
        <v>7</v>
      </c>
      <c r="AC80" s="93">
        <f t="shared" si="29"/>
        <v>100</v>
      </c>
      <c r="AD80" s="93">
        <v>7</v>
      </c>
      <c r="AE80" s="93">
        <f t="shared" si="29"/>
        <v>100</v>
      </c>
      <c r="AF80" s="93">
        <v>7</v>
      </c>
      <c r="AG80" s="93">
        <f t="shared" si="29"/>
        <v>80</v>
      </c>
      <c r="AH80" s="93">
        <v>7</v>
      </c>
      <c r="AI80" s="42" t="s">
        <v>281</v>
      </c>
      <c r="AJ80" s="5" t="s">
        <v>346</v>
      </c>
    </row>
    <row r="81" spans="2:36" ht="12.75">
      <c r="B81" s="1" t="s">
        <v>21</v>
      </c>
      <c r="C81" s="92" t="s">
        <v>119</v>
      </c>
      <c r="D81" s="29"/>
      <c r="E81" s="3" t="s">
        <v>160</v>
      </c>
      <c r="F81" s="3" t="s">
        <v>162</v>
      </c>
      <c r="G81" s="79">
        <f>(G82+G83)/2</f>
        <v>91.5</v>
      </c>
      <c r="H81" s="79">
        <v>6</v>
      </c>
      <c r="I81" s="79">
        <f aca="true" t="shared" si="30" ref="I81:AG81">(I82+I83)/2</f>
        <v>91.5</v>
      </c>
      <c r="J81" s="79">
        <v>6</v>
      </c>
      <c r="K81" s="79">
        <f t="shared" si="30"/>
        <v>100</v>
      </c>
      <c r="L81" s="79">
        <v>6</v>
      </c>
      <c r="M81" s="79">
        <f t="shared" si="30"/>
        <v>100</v>
      </c>
      <c r="N81" s="79">
        <v>6</v>
      </c>
      <c r="O81" s="79">
        <f t="shared" si="30"/>
        <v>100</v>
      </c>
      <c r="P81" s="79">
        <v>6</v>
      </c>
      <c r="Q81" s="79">
        <f t="shared" si="30"/>
        <v>85</v>
      </c>
      <c r="R81" s="79">
        <v>6</v>
      </c>
      <c r="S81" s="79">
        <f t="shared" si="30"/>
        <v>95</v>
      </c>
      <c r="T81" s="79">
        <v>6</v>
      </c>
      <c r="U81" s="79">
        <f t="shared" si="30"/>
        <v>95</v>
      </c>
      <c r="V81" s="79">
        <v>6</v>
      </c>
      <c r="W81" s="79">
        <f t="shared" si="30"/>
        <v>95</v>
      </c>
      <c r="X81" s="79">
        <v>6</v>
      </c>
      <c r="Y81" s="79">
        <f t="shared" si="30"/>
        <v>100</v>
      </c>
      <c r="Z81" s="79">
        <v>6</v>
      </c>
      <c r="AA81" s="79">
        <f t="shared" si="30"/>
        <v>80</v>
      </c>
      <c r="AB81" s="79">
        <v>6</v>
      </c>
      <c r="AC81" s="79">
        <f t="shared" si="30"/>
        <v>100</v>
      </c>
      <c r="AD81" s="79">
        <v>6</v>
      </c>
      <c r="AE81" s="79">
        <f t="shared" si="30"/>
        <v>100</v>
      </c>
      <c r="AF81" s="79">
        <v>6</v>
      </c>
      <c r="AG81" s="79">
        <f t="shared" si="30"/>
        <v>80</v>
      </c>
      <c r="AH81" s="79">
        <v>6</v>
      </c>
      <c r="AI81" s="83" t="s">
        <v>197</v>
      </c>
      <c r="AJ81" s="5" t="s">
        <v>268</v>
      </c>
    </row>
    <row r="82" spans="2:36" ht="12.75">
      <c r="B82" s="1"/>
      <c r="C82" s="92"/>
      <c r="D82" s="29"/>
      <c r="E82" s="3" t="s">
        <v>158</v>
      </c>
      <c r="F82" s="3" t="s">
        <v>159</v>
      </c>
      <c r="G82" s="83">
        <v>88</v>
      </c>
      <c r="H82" s="83">
        <v>6</v>
      </c>
      <c r="I82" s="83">
        <v>88</v>
      </c>
      <c r="J82" s="83">
        <v>6</v>
      </c>
      <c r="K82" s="83">
        <v>100</v>
      </c>
      <c r="L82" s="83">
        <v>5</v>
      </c>
      <c r="M82" s="83">
        <v>100</v>
      </c>
      <c r="N82" s="83">
        <v>5</v>
      </c>
      <c r="O82" s="83">
        <v>100</v>
      </c>
      <c r="P82" s="83">
        <v>5</v>
      </c>
      <c r="Q82" s="83">
        <v>85</v>
      </c>
      <c r="R82" s="83">
        <v>3</v>
      </c>
      <c r="S82" s="83">
        <v>95</v>
      </c>
      <c r="T82" s="83">
        <v>3</v>
      </c>
      <c r="U82" s="83">
        <v>95</v>
      </c>
      <c r="V82" s="83">
        <v>3</v>
      </c>
      <c r="W82" s="83">
        <v>95</v>
      </c>
      <c r="X82" s="83">
        <v>3</v>
      </c>
      <c r="Y82" s="83">
        <v>100</v>
      </c>
      <c r="Z82" s="83">
        <v>3</v>
      </c>
      <c r="AA82" s="83">
        <v>80</v>
      </c>
      <c r="AB82" s="83">
        <v>3</v>
      </c>
      <c r="AC82" s="83">
        <v>100</v>
      </c>
      <c r="AD82" s="83">
        <v>5</v>
      </c>
      <c r="AE82" s="83">
        <v>100</v>
      </c>
      <c r="AF82" s="83">
        <v>5</v>
      </c>
      <c r="AG82" s="83">
        <v>80</v>
      </c>
      <c r="AH82" s="83">
        <v>3</v>
      </c>
      <c r="AI82" s="83" t="s">
        <v>335</v>
      </c>
      <c r="AJ82" s="5" t="s">
        <v>334</v>
      </c>
    </row>
    <row r="83" spans="2:36" ht="12.75">
      <c r="B83" s="1"/>
      <c r="C83" s="92"/>
      <c r="D83" s="29"/>
      <c r="E83" s="3" t="s">
        <v>163</v>
      </c>
      <c r="F83" s="128" t="s">
        <v>161</v>
      </c>
      <c r="G83" s="122">
        <v>95</v>
      </c>
      <c r="H83" s="122">
        <v>3</v>
      </c>
      <c r="I83" s="83">
        <v>95</v>
      </c>
      <c r="J83" s="83">
        <v>3</v>
      </c>
      <c r="K83" s="83">
        <v>100</v>
      </c>
      <c r="L83" s="83">
        <v>5</v>
      </c>
      <c r="M83" s="83">
        <v>100</v>
      </c>
      <c r="N83" s="83">
        <v>5</v>
      </c>
      <c r="O83" s="83">
        <v>100</v>
      </c>
      <c r="P83" s="83">
        <v>5</v>
      </c>
      <c r="Q83" s="83">
        <v>85</v>
      </c>
      <c r="R83" s="83">
        <v>3</v>
      </c>
      <c r="S83" s="83">
        <v>95</v>
      </c>
      <c r="T83" s="83">
        <v>3</v>
      </c>
      <c r="U83" s="83">
        <v>95</v>
      </c>
      <c r="V83" s="83">
        <v>3</v>
      </c>
      <c r="W83" s="83">
        <v>95</v>
      </c>
      <c r="X83" s="83">
        <v>3</v>
      </c>
      <c r="Y83" s="83">
        <v>100</v>
      </c>
      <c r="Z83" s="83">
        <v>3</v>
      </c>
      <c r="AA83" s="83">
        <v>80</v>
      </c>
      <c r="AB83" s="83">
        <v>3</v>
      </c>
      <c r="AC83" s="83">
        <v>100</v>
      </c>
      <c r="AD83" s="83">
        <v>5</v>
      </c>
      <c r="AE83" s="83">
        <v>100</v>
      </c>
      <c r="AF83" s="83">
        <v>5</v>
      </c>
      <c r="AG83" s="83">
        <v>80</v>
      </c>
      <c r="AH83" s="83">
        <v>3</v>
      </c>
      <c r="AI83" s="42" t="s">
        <v>195</v>
      </c>
      <c r="AJ83" s="5" t="s">
        <v>336</v>
      </c>
    </row>
    <row r="84" spans="2:36" ht="27">
      <c r="B84" s="17" t="s">
        <v>65</v>
      </c>
      <c r="C84" s="8" t="s">
        <v>120</v>
      </c>
      <c r="D84" s="31"/>
      <c r="E84" s="3" t="s">
        <v>160</v>
      </c>
      <c r="F84" s="3" t="s">
        <v>162</v>
      </c>
      <c r="G84" s="79">
        <f>(G86+G88)/2</f>
        <v>95</v>
      </c>
      <c r="H84" s="79">
        <v>6</v>
      </c>
      <c r="I84" s="79">
        <f aca="true" t="shared" si="31" ref="I84:AG84">(I86+I88)/2</f>
        <v>95</v>
      </c>
      <c r="J84" s="79">
        <v>6</v>
      </c>
      <c r="K84" s="79">
        <f t="shared" si="31"/>
        <v>100</v>
      </c>
      <c r="L84" s="79">
        <v>6</v>
      </c>
      <c r="M84" s="79">
        <f t="shared" si="31"/>
        <v>100</v>
      </c>
      <c r="N84" s="79">
        <v>6</v>
      </c>
      <c r="O84" s="79">
        <f t="shared" si="31"/>
        <v>100</v>
      </c>
      <c r="P84" s="79">
        <v>6</v>
      </c>
      <c r="Q84" s="79">
        <f t="shared" si="31"/>
        <v>85</v>
      </c>
      <c r="R84" s="79">
        <v>6</v>
      </c>
      <c r="S84" s="79">
        <f t="shared" si="31"/>
        <v>97.5</v>
      </c>
      <c r="T84" s="79">
        <v>6</v>
      </c>
      <c r="U84" s="79">
        <f t="shared" si="31"/>
        <v>92.5</v>
      </c>
      <c r="V84" s="79">
        <v>6</v>
      </c>
      <c r="W84" s="79">
        <f t="shared" si="31"/>
        <v>90</v>
      </c>
      <c r="X84" s="79">
        <v>6</v>
      </c>
      <c r="Y84" s="79">
        <f t="shared" si="31"/>
        <v>85</v>
      </c>
      <c r="Z84" s="79">
        <v>6</v>
      </c>
      <c r="AA84" s="79">
        <f t="shared" si="31"/>
        <v>77.5</v>
      </c>
      <c r="AB84" s="79">
        <v>6</v>
      </c>
      <c r="AC84" s="79">
        <f t="shared" si="31"/>
        <v>90</v>
      </c>
      <c r="AD84" s="79">
        <v>6</v>
      </c>
      <c r="AE84" s="79">
        <f t="shared" si="31"/>
        <v>90</v>
      </c>
      <c r="AF84" s="79">
        <v>6</v>
      </c>
      <c r="AG84" s="79">
        <f t="shared" si="31"/>
        <v>87.5</v>
      </c>
      <c r="AH84" s="79">
        <v>6</v>
      </c>
      <c r="AI84" s="83" t="s">
        <v>197</v>
      </c>
      <c r="AJ84" s="5" t="s">
        <v>268</v>
      </c>
    </row>
    <row r="85" spans="2:36" ht="13.5">
      <c r="B85" s="17"/>
      <c r="C85" s="8"/>
      <c r="D85" s="31"/>
      <c r="E85" s="3" t="s">
        <v>158</v>
      </c>
      <c r="F85" s="3" t="s">
        <v>159</v>
      </c>
      <c r="G85" s="79">
        <f>(G87+G89)/2</f>
        <v>95</v>
      </c>
      <c r="H85" s="79">
        <v>6</v>
      </c>
      <c r="I85" s="79">
        <f aca="true" t="shared" si="32" ref="I85:AG85">(I87+I89)/2</f>
        <v>95</v>
      </c>
      <c r="J85" s="79">
        <v>6</v>
      </c>
      <c r="K85" s="79">
        <f t="shared" si="32"/>
        <v>100</v>
      </c>
      <c r="L85" s="79">
        <v>6</v>
      </c>
      <c r="M85" s="79">
        <f t="shared" si="32"/>
        <v>100</v>
      </c>
      <c r="N85" s="79">
        <v>6</v>
      </c>
      <c r="O85" s="79">
        <f t="shared" si="32"/>
        <v>100</v>
      </c>
      <c r="P85" s="79">
        <v>6</v>
      </c>
      <c r="Q85" s="79">
        <f t="shared" si="32"/>
        <v>85</v>
      </c>
      <c r="R85" s="79">
        <v>6</v>
      </c>
      <c r="S85" s="79">
        <f t="shared" si="32"/>
        <v>97.5</v>
      </c>
      <c r="T85" s="79">
        <v>6</v>
      </c>
      <c r="U85" s="79">
        <f t="shared" si="32"/>
        <v>92.5</v>
      </c>
      <c r="V85" s="79">
        <v>6</v>
      </c>
      <c r="W85" s="79">
        <f t="shared" si="32"/>
        <v>90</v>
      </c>
      <c r="X85" s="79">
        <v>6</v>
      </c>
      <c r="Y85" s="79">
        <f t="shared" si="32"/>
        <v>85</v>
      </c>
      <c r="Z85" s="79">
        <v>6</v>
      </c>
      <c r="AA85" s="79">
        <f t="shared" si="32"/>
        <v>77.5</v>
      </c>
      <c r="AB85" s="79">
        <v>6</v>
      </c>
      <c r="AC85" s="79">
        <f t="shared" si="32"/>
        <v>90</v>
      </c>
      <c r="AD85" s="79">
        <v>6</v>
      </c>
      <c r="AE85" s="79">
        <f t="shared" si="32"/>
        <v>90</v>
      </c>
      <c r="AF85" s="79">
        <v>6</v>
      </c>
      <c r="AG85" s="79">
        <f t="shared" si="32"/>
        <v>87.5</v>
      </c>
      <c r="AH85" s="79">
        <v>6</v>
      </c>
      <c r="AI85" s="83" t="s">
        <v>197</v>
      </c>
      <c r="AJ85" s="5" t="s">
        <v>268</v>
      </c>
    </row>
    <row r="86" spans="2:36" ht="12.75">
      <c r="B86" s="2" t="s">
        <v>22</v>
      </c>
      <c r="C86" s="8" t="s">
        <v>121</v>
      </c>
      <c r="D86" s="28"/>
      <c r="E86" s="3" t="s">
        <v>160</v>
      </c>
      <c r="F86" s="3" t="s">
        <v>162</v>
      </c>
      <c r="G86" s="83">
        <f>G87</f>
        <v>90</v>
      </c>
      <c r="H86" s="83">
        <v>7</v>
      </c>
      <c r="I86" s="83">
        <f aca="true" t="shared" si="33" ref="I86:AG86">I87</f>
        <v>90</v>
      </c>
      <c r="J86" s="83">
        <v>7</v>
      </c>
      <c r="K86" s="83">
        <f t="shared" si="33"/>
        <v>100</v>
      </c>
      <c r="L86" s="83">
        <v>7</v>
      </c>
      <c r="M86" s="83">
        <f t="shared" si="33"/>
        <v>100</v>
      </c>
      <c r="N86" s="83">
        <v>7</v>
      </c>
      <c r="O86" s="83">
        <f t="shared" si="33"/>
        <v>100</v>
      </c>
      <c r="P86" s="83">
        <v>7</v>
      </c>
      <c r="Q86" s="83">
        <f t="shared" si="33"/>
        <v>80</v>
      </c>
      <c r="R86" s="83">
        <v>7</v>
      </c>
      <c r="S86" s="83">
        <f t="shared" si="33"/>
        <v>100</v>
      </c>
      <c r="T86" s="83">
        <v>7</v>
      </c>
      <c r="U86" s="83">
        <f t="shared" si="33"/>
        <v>90</v>
      </c>
      <c r="V86" s="83">
        <v>7</v>
      </c>
      <c r="W86" s="83">
        <f t="shared" si="33"/>
        <v>90</v>
      </c>
      <c r="X86" s="83">
        <v>7</v>
      </c>
      <c r="Y86" s="83">
        <f t="shared" si="33"/>
        <v>80</v>
      </c>
      <c r="Z86" s="83">
        <v>7</v>
      </c>
      <c r="AA86" s="83">
        <f t="shared" si="33"/>
        <v>75</v>
      </c>
      <c r="AB86" s="83">
        <v>7</v>
      </c>
      <c r="AC86" s="83">
        <f t="shared" si="33"/>
        <v>90</v>
      </c>
      <c r="AD86" s="83">
        <v>7</v>
      </c>
      <c r="AE86" s="83">
        <f t="shared" si="33"/>
        <v>90</v>
      </c>
      <c r="AF86" s="83">
        <v>7</v>
      </c>
      <c r="AG86" s="83">
        <f t="shared" si="33"/>
        <v>80</v>
      </c>
      <c r="AH86" s="83">
        <v>7</v>
      </c>
      <c r="AI86" s="42" t="s">
        <v>281</v>
      </c>
      <c r="AJ86" s="5" t="s">
        <v>339</v>
      </c>
    </row>
    <row r="87" spans="2:36" ht="12.75">
      <c r="B87" s="2"/>
      <c r="C87" s="8"/>
      <c r="D87" s="28"/>
      <c r="E87" s="3" t="s">
        <v>158</v>
      </c>
      <c r="F87" s="3" t="s">
        <v>159</v>
      </c>
      <c r="G87" s="77">
        <v>90</v>
      </c>
      <c r="H87" s="77">
        <v>1</v>
      </c>
      <c r="I87" s="77">
        <v>90</v>
      </c>
      <c r="J87" s="77">
        <v>1</v>
      </c>
      <c r="K87" s="77">
        <v>100</v>
      </c>
      <c r="L87" s="77">
        <v>1</v>
      </c>
      <c r="M87" s="77">
        <v>100</v>
      </c>
      <c r="N87" s="77">
        <v>1</v>
      </c>
      <c r="O87" s="77">
        <v>100</v>
      </c>
      <c r="P87" s="77">
        <v>1</v>
      </c>
      <c r="Q87" s="77">
        <v>80</v>
      </c>
      <c r="R87" s="77">
        <v>1</v>
      </c>
      <c r="S87" s="77">
        <v>100</v>
      </c>
      <c r="T87" s="77">
        <v>1</v>
      </c>
      <c r="U87" s="77">
        <v>90</v>
      </c>
      <c r="V87" s="77">
        <v>1</v>
      </c>
      <c r="W87" s="77">
        <v>90</v>
      </c>
      <c r="X87" s="77">
        <v>1</v>
      </c>
      <c r="Y87" s="77">
        <v>80</v>
      </c>
      <c r="Z87" s="77">
        <v>1</v>
      </c>
      <c r="AA87" s="77">
        <v>75</v>
      </c>
      <c r="AB87" s="77">
        <v>1</v>
      </c>
      <c r="AC87" s="77">
        <v>90</v>
      </c>
      <c r="AD87" s="77">
        <v>1</v>
      </c>
      <c r="AE87" s="77">
        <v>90</v>
      </c>
      <c r="AF87" s="77">
        <v>1</v>
      </c>
      <c r="AG87" s="77">
        <v>80</v>
      </c>
      <c r="AH87" s="77">
        <v>1</v>
      </c>
      <c r="AI87" s="42" t="s">
        <v>32</v>
      </c>
      <c r="AJ87" s="5" t="s">
        <v>337</v>
      </c>
    </row>
    <row r="88" spans="2:36" ht="12.75">
      <c r="B88" s="2" t="s">
        <v>23</v>
      </c>
      <c r="C88" s="8" t="s">
        <v>121</v>
      </c>
      <c r="D88" s="28" t="s">
        <v>122</v>
      </c>
      <c r="E88" s="3" t="s">
        <v>160</v>
      </c>
      <c r="F88" s="3" t="s">
        <v>162</v>
      </c>
      <c r="G88" s="83">
        <f>G89</f>
        <v>100</v>
      </c>
      <c r="H88" s="83">
        <v>7</v>
      </c>
      <c r="I88" s="83">
        <f>I89</f>
        <v>100</v>
      </c>
      <c r="J88" s="83">
        <v>7</v>
      </c>
      <c r="K88" s="83">
        <f>K89</f>
        <v>100</v>
      </c>
      <c r="L88" s="83">
        <v>7</v>
      </c>
      <c r="M88" s="83">
        <f>M89</f>
        <v>100</v>
      </c>
      <c r="N88" s="83">
        <v>7</v>
      </c>
      <c r="O88" s="83">
        <f>O89</f>
        <v>100</v>
      </c>
      <c r="P88" s="83">
        <v>7</v>
      </c>
      <c r="Q88" s="83">
        <f>Q89</f>
        <v>90</v>
      </c>
      <c r="R88" s="83">
        <v>7</v>
      </c>
      <c r="S88" s="83">
        <f>S89</f>
        <v>95</v>
      </c>
      <c r="T88" s="83">
        <v>7</v>
      </c>
      <c r="U88" s="83">
        <f>U89</f>
        <v>95</v>
      </c>
      <c r="V88" s="83">
        <v>7</v>
      </c>
      <c r="W88" s="83">
        <f>W89</f>
        <v>90</v>
      </c>
      <c r="X88" s="83">
        <v>7</v>
      </c>
      <c r="Y88" s="83">
        <f>Y89</f>
        <v>90</v>
      </c>
      <c r="Z88" s="83">
        <v>7</v>
      </c>
      <c r="AA88" s="83">
        <f>AA89</f>
        <v>80</v>
      </c>
      <c r="AB88" s="83">
        <v>7</v>
      </c>
      <c r="AC88" s="83">
        <f>AC89</f>
        <v>90</v>
      </c>
      <c r="AD88" s="83">
        <v>7</v>
      </c>
      <c r="AE88" s="83">
        <f>AE89</f>
        <v>90</v>
      </c>
      <c r="AF88" s="83">
        <v>7</v>
      </c>
      <c r="AG88" s="83">
        <f>AG89</f>
        <v>95</v>
      </c>
      <c r="AH88" s="83">
        <v>7</v>
      </c>
      <c r="AI88" s="42" t="s">
        <v>281</v>
      </c>
      <c r="AJ88" s="5" t="s">
        <v>340</v>
      </c>
    </row>
    <row r="89" spans="2:36" ht="12.75">
      <c r="B89" s="2"/>
      <c r="C89" s="8"/>
      <c r="D89" s="28"/>
      <c r="E89" s="3" t="s">
        <v>158</v>
      </c>
      <c r="F89" s="3" t="s">
        <v>159</v>
      </c>
      <c r="G89" s="77">
        <v>100</v>
      </c>
      <c r="H89" s="77">
        <v>1</v>
      </c>
      <c r="I89" s="77">
        <v>100</v>
      </c>
      <c r="J89" s="77">
        <v>1</v>
      </c>
      <c r="K89" s="77">
        <v>100</v>
      </c>
      <c r="L89" s="77">
        <v>1</v>
      </c>
      <c r="M89" s="77">
        <v>100</v>
      </c>
      <c r="N89" s="77">
        <v>1</v>
      </c>
      <c r="O89" s="77">
        <v>100</v>
      </c>
      <c r="P89" s="77">
        <v>1</v>
      </c>
      <c r="Q89" s="77">
        <v>90</v>
      </c>
      <c r="R89" s="77">
        <v>1</v>
      </c>
      <c r="S89" s="77">
        <v>95</v>
      </c>
      <c r="T89" s="77">
        <v>1</v>
      </c>
      <c r="U89" s="77">
        <v>95</v>
      </c>
      <c r="V89" s="77">
        <v>1</v>
      </c>
      <c r="W89" s="77">
        <v>90</v>
      </c>
      <c r="X89" s="77">
        <v>1</v>
      </c>
      <c r="Y89" s="77">
        <v>90</v>
      </c>
      <c r="Z89" s="77">
        <v>1</v>
      </c>
      <c r="AA89" s="77">
        <v>80</v>
      </c>
      <c r="AB89" s="77">
        <v>1</v>
      </c>
      <c r="AC89" s="77">
        <v>90</v>
      </c>
      <c r="AD89" s="77">
        <v>1</v>
      </c>
      <c r="AE89" s="77">
        <v>90</v>
      </c>
      <c r="AF89" s="77">
        <v>1</v>
      </c>
      <c r="AG89" s="77">
        <v>95</v>
      </c>
      <c r="AH89" s="77">
        <v>1</v>
      </c>
      <c r="AI89" s="41">
        <v>1</v>
      </c>
      <c r="AJ89" s="5" t="s">
        <v>338</v>
      </c>
    </row>
    <row r="90" spans="2:36" ht="13.5">
      <c r="B90" s="17" t="s">
        <v>24</v>
      </c>
      <c r="C90" s="8" t="s">
        <v>123</v>
      </c>
      <c r="D90" s="31"/>
      <c r="E90" s="3" t="s">
        <v>160</v>
      </c>
      <c r="F90" s="3" t="s">
        <v>162</v>
      </c>
      <c r="G90" s="79">
        <f>G91</f>
        <v>92.5</v>
      </c>
      <c r="H90" s="79">
        <v>7</v>
      </c>
      <c r="I90" s="79">
        <f aca="true" t="shared" si="34" ref="I90:AG90">I91</f>
        <v>92.5</v>
      </c>
      <c r="J90" s="79">
        <v>7</v>
      </c>
      <c r="K90" s="79">
        <f t="shared" si="34"/>
        <v>100</v>
      </c>
      <c r="L90" s="79">
        <v>7</v>
      </c>
      <c r="M90" s="79">
        <f t="shared" si="34"/>
        <v>100</v>
      </c>
      <c r="N90" s="79">
        <v>7</v>
      </c>
      <c r="O90" s="79">
        <f t="shared" si="34"/>
        <v>100</v>
      </c>
      <c r="P90" s="79">
        <v>7</v>
      </c>
      <c r="Q90" s="79">
        <f t="shared" si="34"/>
        <v>90</v>
      </c>
      <c r="R90" s="79">
        <v>7</v>
      </c>
      <c r="S90" s="79">
        <f t="shared" si="34"/>
        <v>95</v>
      </c>
      <c r="T90" s="79">
        <v>7</v>
      </c>
      <c r="U90" s="79">
        <f t="shared" si="34"/>
        <v>95</v>
      </c>
      <c r="V90" s="79">
        <v>7</v>
      </c>
      <c r="W90" s="79">
        <f t="shared" si="34"/>
        <v>90</v>
      </c>
      <c r="X90" s="79">
        <v>7</v>
      </c>
      <c r="Y90" s="79">
        <f t="shared" si="34"/>
        <v>70</v>
      </c>
      <c r="Z90" s="79">
        <v>7</v>
      </c>
      <c r="AA90" s="79">
        <f t="shared" si="34"/>
        <v>70</v>
      </c>
      <c r="AB90" s="79">
        <v>7</v>
      </c>
      <c r="AC90" s="79">
        <f t="shared" si="34"/>
        <v>90</v>
      </c>
      <c r="AD90" s="79">
        <v>7</v>
      </c>
      <c r="AE90" s="79">
        <f t="shared" si="34"/>
        <v>90</v>
      </c>
      <c r="AF90" s="79">
        <v>7</v>
      </c>
      <c r="AG90" s="79">
        <f t="shared" si="34"/>
        <v>76.25</v>
      </c>
      <c r="AH90" s="79">
        <v>7</v>
      </c>
      <c r="AI90" s="42" t="s">
        <v>281</v>
      </c>
      <c r="AJ90" s="5" t="s">
        <v>345</v>
      </c>
    </row>
    <row r="91" spans="2:36" ht="13.5">
      <c r="B91" s="17"/>
      <c r="C91" s="8"/>
      <c r="D91" s="31"/>
      <c r="E91" s="3" t="s">
        <v>158</v>
      </c>
      <c r="F91" s="3" t="s">
        <v>159</v>
      </c>
      <c r="G91" s="85">
        <f>(G93+G95+G97+G99)/4</f>
        <v>92.5</v>
      </c>
      <c r="H91" s="85">
        <v>6</v>
      </c>
      <c r="I91" s="85">
        <f aca="true" t="shared" si="35" ref="I91:AG91">(I93+I95+I97+I99)/4</f>
        <v>92.5</v>
      </c>
      <c r="J91" s="85">
        <v>6</v>
      </c>
      <c r="K91" s="85">
        <f t="shared" si="35"/>
        <v>100</v>
      </c>
      <c r="L91" s="85">
        <v>6</v>
      </c>
      <c r="M91" s="85">
        <f t="shared" si="35"/>
        <v>100</v>
      </c>
      <c r="N91" s="85">
        <v>6</v>
      </c>
      <c r="O91" s="85">
        <f t="shared" si="35"/>
        <v>100</v>
      </c>
      <c r="P91" s="85">
        <v>6</v>
      </c>
      <c r="Q91" s="85">
        <f t="shared" si="35"/>
        <v>90</v>
      </c>
      <c r="R91" s="85">
        <v>6</v>
      </c>
      <c r="S91" s="85">
        <f t="shared" si="35"/>
        <v>95</v>
      </c>
      <c r="T91" s="85">
        <v>6</v>
      </c>
      <c r="U91" s="85">
        <f t="shared" si="35"/>
        <v>95</v>
      </c>
      <c r="V91" s="85">
        <v>6</v>
      </c>
      <c r="W91" s="85">
        <f t="shared" si="35"/>
        <v>90</v>
      </c>
      <c r="X91" s="85">
        <v>6</v>
      </c>
      <c r="Y91" s="85">
        <f t="shared" si="35"/>
        <v>70</v>
      </c>
      <c r="Z91" s="85">
        <v>6</v>
      </c>
      <c r="AA91" s="85">
        <f t="shared" si="35"/>
        <v>70</v>
      </c>
      <c r="AB91" s="85">
        <v>6</v>
      </c>
      <c r="AC91" s="85">
        <f t="shared" si="35"/>
        <v>90</v>
      </c>
      <c r="AD91" s="85">
        <v>6</v>
      </c>
      <c r="AE91" s="85">
        <f t="shared" si="35"/>
        <v>90</v>
      </c>
      <c r="AF91" s="85">
        <v>6</v>
      </c>
      <c r="AG91" s="85">
        <f t="shared" si="35"/>
        <v>76.25</v>
      </c>
      <c r="AH91" s="85">
        <v>6</v>
      </c>
      <c r="AI91" s="83" t="s">
        <v>197</v>
      </c>
      <c r="AJ91" s="5" t="s">
        <v>29</v>
      </c>
    </row>
    <row r="92" spans="2:36" ht="25.5">
      <c r="B92" s="2" t="s">
        <v>25</v>
      </c>
      <c r="C92" s="8" t="s">
        <v>123</v>
      </c>
      <c r="D92" s="28" t="s">
        <v>124</v>
      </c>
      <c r="E92" s="3" t="s">
        <v>160</v>
      </c>
      <c r="F92" s="3" t="s">
        <v>162</v>
      </c>
      <c r="G92" s="89">
        <f>G93</f>
        <v>90</v>
      </c>
      <c r="H92" s="89">
        <v>7</v>
      </c>
      <c r="I92" s="89">
        <f>I93</f>
        <v>90</v>
      </c>
      <c r="J92" s="89">
        <v>7</v>
      </c>
      <c r="K92" s="89">
        <f>K93</f>
        <v>100</v>
      </c>
      <c r="L92" s="89">
        <v>7</v>
      </c>
      <c r="M92" s="89">
        <f>M93</f>
        <v>100</v>
      </c>
      <c r="N92" s="89">
        <v>7</v>
      </c>
      <c r="O92" s="89">
        <f>O93</f>
        <v>100</v>
      </c>
      <c r="P92" s="89">
        <v>7</v>
      </c>
      <c r="Q92" s="89">
        <f>Q93</f>
        <v>90</v>
      </c>
      <c r="R92" s="89">
        <v>7</v>
      </c>
      <c r="S92" s="89">
        <f>S93</f>
        <v>95</v>
      </c>
      <c r="T92" s="89">
        <v>7</v>
      </c>
      <c r="U92" s="89">
        <f>U93</f>
        <v>95</v>
      </c>
      <c r="V92" s="89">
        <v>7</v>
      </c>
      <c r="W92" s="89">
        <f>W93</f>
        <v>90</v>
      </c>
      <c r="X92" s="89">
        <v>7</v>
      </c>
      <c r="Y92" s="89">
        <f>Y93</f>
        <v>70</v>
      </c>
      <c r="Z92" s="89">
        <v>7</v>
      </c>
      <c r="AA92" s="89">
        <f>AA93</f>
        <v>70</v>
      </c>
      <c r="AB92" s="89">
        <v>7</v>
      </c>
      <c r="AC92" s="89">
        <f>AC93</f>
        <v>90</v>
      </c>
      <c r="AD92" s="89">
        <v>7</v>
      </c>
      <c r="AE92" s="89">
        <f>AE93</f>
        <v>90</v>
      </c>
      <c r="AF92" s="89">
        <v>7</v>
      </c>
      <c r="AG92" s="89">
        <f>AG93</f>
        <v>85</v>
      </c>
      <c r="AH92" s="89">
        <v>7</v>
      </c>
      <c r="AI92" s="42" t="s">
        <v>281</v>
      </c>
      <c r="AJ92" s="5" t="s">
        <v>344</v>
      </c>
    </row>
    <row r="93" spans="2:36" ht="12.75">
      <c r="B93" s="2"/>
      <c r="C93" s="8"/>
      <c r="D93" s="28"/>
      <c r="E93" s="3" t="s">
        <v>158</v>
      </c>
      <c r="F93" s="3" t="s">
        <v>159</v>
      </c>
      <c r="G93" s="122">
        <v>90</v>
      </c>
      <c r="H93" s="122">
        <v>1</v>
      </c>
      <c r="I93" s="83">
        <v>90</v>
      </c>
      <c r="J93" s="83">
        <v>1</v>
      </c>
      <c r="K93" s="83">
        <v>100</v>
      </c>
      <c r="L93" s="83">
        <v>1</v>
      </c>
      <c r="M93" s="83">
        <v>100</v>
      </c>
      <c r="N93" s="83">
        <v>1</v>
      </c>
      <c r="O93" s="83">
        <v>100</v>
      </c>
      <c r="P93" s="83">
        <v>1</v>
      </c>
      <c r="Q93" s="83">
        <v>90</v>
      </c>
      <c r="R93" s="83">
        <v>1</v>
      </c>
      <c r="S93" s="83">
        <v>95</v>
      </c>
      <c r="T93" s="83">
        <v>1</v>
      </c>
      <c r="U93" s="83">
        <v>95</v>
      </c>
      <c r="V93" s="83">
        <v>1</v>
      </c>
      <c r="W93" s="83">
        <v>90</v>
      </c>
      <c r="X93" s="83">
        <v>1</v>
      </c>
      <c r="Y93" s="83">
        <v>70</v>
      </c>
      <c r="Z93" s="83">
        <v>1</v>
      </c>
      <c r="AA93" s="83">
        <v>70</v>
      </c>
      <c r="AB93" s="83">
        <v>1</v>
      </c>
      <c r="AC93" s="83">
        <v>90</v>
      </c>
      <c r="AD93" s="83">
        <v>1</v>
      </c>
      <c r="AE93" s="83">
        <v>90</v>
      </c>
      <c r="AF93" s="83">
        <v>1</v>
      </c>
      <c r="AG93" s="83">
        <v>85</v>
      </c>
      <c r="AH93" s="83">
        <v>1</v>
      </c>
      <c r="AI93" s="42" t="s">
        <v>32</v>
      </c>
      <c r="AJ93" s="5" t="s">
        <v>329</v>
      </c>
    </row>
    <row r="94" spans="2:36" ht="51">
      <c r="B94" s="2" t="s">
        <v>331</v>
      </c>
      <c r="C94" s="8" t="s">
        <v>123</v>
      </c>
      <c r="D94" s="28" t="s">
        <v>125</v>
      </c>
      <c r="E94" s="3" t="s">
        <v>160</v>
      </c>
      <c r="F94" s="3" t="s">
        <v>162</v>
      </c>
      <c r="G94" s="89">
        <f>G95</f>
        <v>90</v>
      </c>
      <c r="H94" s="89">
        <v>7</v>
      </c>
      <c r="I94" s="89">
        <f>I95</f>
        <v>90</v>
      </c>
      <c r="J94" s="89">
        <v>7</v>
      </c>
      <c r="K94" s="89">
        <f>K95</f>
        <v>100</v>
      </c>
      <c r="L94" s="89">
        <v>7</v>
      </c>
      <c r="M94" s="89">
        <f>M95</f>
        <v>100</v>
      </c>
      <c r="N94" s="89">
        <v>7</v>
      </c>
      <c r="O94" s="89">
        <f>O95</f>
        <v>100</v>
      </c>
      <c r="P94" s="89">
        <v>7</v>
      </c>
      <c r="Q94" s="89">
        <f>Q95</f>
        <v>90</v>
      </c>
      <c r="R94" s="89">
        <v>7</v>
      </c>
      <c r="S94" s="89">
        <f>S95</f>
        <v>95</v>
      </c>
      <c r="T94" s="89">
        <v>7</v>
      </c>
      <c r="U94" s="89">
        <f>U95</f>
        <v>95</v>
      </c>
      <c r="V94" s="89">
        <v>7</v>
      </c>
      <c r="W94" s="89">
        <f>W95</f>
        <v>90</v>
      </c>
      <c r="X94" s="89">
        <v>7</v>
      </c>
      <c r="Y94" s="89">
        <f>Y95</f>
        <v>70</v>
      </c>
      <c r="Z94" s="89">
        <v>7</v>
      </c>
      <c r="AA94" s="89">
        <f>AA95</f>
        <v>70</v>
      </c>
      <c r="AB94" s="89">
        <v>7</v>
      </c>
      <c r="AC94" s="89">
        <f>AC95</f>
        <v>90</v>
      </c>
      <c r="AD94" s="89">
        <v>7</v>
      </c>
      <c r="AE94" s="89">
        <f>AE95</f>
        <v>90</v>
      </c>
      <c r="AF94" s="89">
        <v>7</v>
      </c>
      <c r="AG94" s="89">
        <f>AG95</f>
        <v>80</v>
      </c>
      <c r="AH94" s="89">
        <v>7</v>
      </c>
      <c r="AI94" s="42" t="s">
        <v>281</v>
      </c>
      <c r="AJ94" s="5" t="s">
        <v>343</v>
      </c>
    </row>
    <row r="95" spans="2:36" ht="12.75">
      <c r="B95" s="2"/>
      <c r="C95" s="8"/>
      <c r="D95" s="28"/>
      <c r="E95" s="3" t="s">
        <v>158</v>
      </c>
      <c r="F95" s="3" t="s">
        <v>159</v>
      </c>
      <c r="G95" s="122">
        <v>90</v>
      </c>
      <c r="H95" s="122">
        <v>1</v>
      </c>
      <c r="I95" s="83">
        <v>90</v>
      </c>
      <c r="J95" s="83">
        <v>1</v>
      </c>
      <c r="K95" s="83">
        <v>100</v>
      </c>
      <c r="L95" s="83">
        <v>1</v>
      </c>
      <c r="M95" s="83">
        <v>100</v>
      </c>
      <c r="N95" s="83">
        <v>1</v>
      </c>
      <c r="O95" s="83">
        <v>100</v>
      </c>
      <c r="P95" s="83">
        <v>1</v>
      </c>
      <c r="Q95" s="83">
        <v>90</v>
      </c>
      <c r="R95" s="83">
        <v>1</v>
      </c>
      <c r="S95" s="83">
        <v>95</v>
      </c>
      <c r="T95" s="83">
        <v>1</v>
      </c>
      <c r="U95" s="83">
        <v>95</v>
      </c>
      <c r="V95" s="83">
        <v>1</v>
      </c>
      <c r="W95" s="83">
        <v>90</v>
      </c>
      <c r="X95" s="83">
        <v>1</v>
      </c>
      <c r="Y95" s="83">
        <v>70</v>
      </c>
      <c r="Z95" s="83">
        <v>1</v>
      </c>
      <c r="AA95" s="83">
        <v>70</v>
      </c>
      <c r="AB95" s="83">
        <v>1</v>
      </c>
      <c r="AC95" s="83">
        <v>90</v>
      </c>
      <c r="AD95" s="83">
        <v>1</v>
      </c>
      <c r="AE95" s="83">
        <v>90</v>
      </c>
      <c r="AF95" s="83">
        <v>1</v>
      </c>
      <c r="AG95" s="83">
        <v>80</v>
      </c>
      <c r="AH95" s="83">
        <v>1</v>
      </c>
      <c r="AI95" s="42" t="s">
        <v>32</v>
      </c>
      <c r="AJ95" s="5" t="s">
        <v>330</v>
      </c>
    </row>
    <row r="96" spans="2:36" ht="12.75">
      <c r="B96" s="2" t="s">
        <v>27</v>
      </c>
      <c r="C96" s="8" t="s">
        <v>123</v>
      </c>
      <c r="D96" s="28" t="s">
        <v>126</v>
      </c>
      <c r="E96" s="3" t="s">
        <v>160</v>
      </c>
      <c r="F96" s="3" t="s">
        <v>162</v>
      </c>
      <c r="G96" s="89">
        <f>G97</f>
        <v>100</v>
      </c>
      <c r="H96" s="89">
        <v>7</v>
      </c>
      <c r="I96" s="89">
        <f>I97</f>
        <v>100</v>
      </c>
      <c r="J96" s="89">
        <v>7</v>
      </c>
      <c r="K96" s="89">
        <f>K97</f>
        <v>100</v>
      </c>
      <c r="L96" s="89">
        <v>7</v>
      </c>
      <c r="M96" s="89">
        <f>M97</f>
        <v>100</v>
      </c>
      <c r="N96" s="89">
        <v>7</v>
      </c>
      <c r="O96" s="89">
        <f>O97</f>
        <v>100</v>
      </c>
      <c r="P96" s="89">
        <v>7</v>
      </c>
      <c r="Q96" s="89">
        <f>Q97</f>
        <v>90</v>
      </c>
      <c r="R96" s="89">
        <v>7</v>
      </c>
      <c r="S96" s="89">
        <f>S97</f>
        <v>95</v>
      </c>
      <c r="T96" s="89">
        <v>7</v>
      </c>
      <c r="U96" s="89">
        <f>U97</f>
        <v>95</v>
      </c>
      <c r="V96" s="89">
        <v>7</v>
      </c>
      <c r="W96" s="89">
        <f>W97</f>
        <v>90</v>
      </c>
      <c r="X96" s="89">
        <v>7</v>
      </c>
      <c r="Y96" s="89">
        <f>Y97</f>
        <v>70</v>
      </c>
      <c r="Z96" s="89">
        <v>7</v>
      </c>
      <c r="AA96" s="89">
        <f>AA97</f>
        <v>70</v>
      </c>
      <c r="AB96" s="89">
        <v>7</v>
      </c>
      <c r="AC96" s="89">
        <f>AC97</f>
        <v>90</v>
      </c>
      <c r="AD96" s="89">
        <v>7</v>
      </c>
      <c r="AE96" s="89">
        <f>AE97</f>
        <v>90</v>
      </c>
      <c r="AF96" s="89">
        <v>7</v>
      </c>
      <c r="AG96" s="89">
        <f>AG97</f>
        <v>80</v>
      </c>
      <c r="AH96" s="89">
        <v>7</v>
      </c>
      <c r="AI96" s="42" t="s">
        <v>281</v>
      </c>
      <c r="AJ96" s="5" t="s">
        <v>342</v>
      </c>
    </row>
    <row r="97" spans="2:36" ht="12.75">
      <c r="B97" s="2"/>
      <c r="C97" s="8"/>
      <c r="D97" s="28"/>
      <c r="E97" s="3" t="s">
        <v>158</v>
      </c>
      <c r="F97" s="3" t="s">
        <v>159</v>
      </c>
      <c r="G97" s="122">
        <v>100</v>
      </c>
      <c r="H97" s="122">
        <v>1</v>
      </c>
      <c r="I97" s="83">
        <v>100</v>
      </c>
      <c r="J97" s="83">
        <v>1</v>
      </c>
      <c r="K97" s="83">
        <v>100</v>
      </c>
      <c r="L97" s="83">
        <v>1</v>
      </c>
      <c r="M97" s="83">
        <v>100</v>
      </c>
      <c r="N97" s="83">
        <v>1</v>
      </c>
      <c r="O97" s="83">
        <v>100</v>
      </c>
      <c r="P97" s="83">
        <v>1</v>
      </c>
      <c r="Q97" s="83">
        <v>90</v>
      </c>
      <c r="R97" s="83">
        <v>1</v>
      </c>
      <c r="S97" s="83">
        <v>95</v>
      </c>
      <c r="T97" s="83">
        <v>1</v>
      </c>
      <c r="U97" s="83">
        <v>95</v>
      </c>
      <c r="V97" s="83">
        <v>1</v>
      </c>
      <c r="W97" s="83">
        <v>90</v>
      </c>
      <c r="X97" s="83">
        <v>1</v>
      </c>
      <c r="Y97" s="83">
        <v>70</v>
      </c>
      <c r="Z97" s="83">
        <v>1</v>
      </c>
      <c r="AA97" s="83">
        <v>70</v>
      </c>
      <c r="AB97" s="83">
        <v>1</v>
      </c>
      <c r="AC97" s="83">
        <v>90</v>
      </c>
      <c r="AD97" s="83">
        <v>1</v>
      </c>
      <c r="AE97" s="83">
        <v>90</v>
      </c>
      <c r="AF97" s="83">
        <v>1</v>
      </c>
      <c r="AG97" s="83">
        <v>80</v>
      </c>
      <c r="AH97" s="83">
        <v>1</v>
      </c>
      <c r="AI97" s="42" t="s">
        <v>32</v>
      </c>
      <c r="AJ97" s="5" t="s">
        <v>332</v>
      </c>
    </row>
    <row r="98" spans="2:36" ht="12.75">
      <c r="B98" s="2" t="s">
        <v>28</v>
      </c>
      <c r="C98" s="8" t="s">
        <v>123</v>
      </c>
      <c r="D98" s="28" t="s">
        <v>127</v>
      </c>
      <c r="E98" s="3" t="s">
        <v>160</v>
      </c>
      <c r="F98" s="3" t="s">
        <v>162</v>
      </c>
      <c r="G98" s="89">
        <f>G99</f>
        <v>90</v>
      </c>
      <c r="H98" s="89">
        <v>7</v>
      </c>
      <c r="I98" s="89">
        <f aca="true" t="shared" si="36" ref="I98:AG98">I99</f>
        <v>90</v>
      </c>
      <c r="J98" s="89">
        <v>7</v>
      </c>
      <c r="K98" s="89">
        <f t="shared" si="36"/>
        <v>100</v>
      </c>
      <c r="L98" s="89">
        <v>7</v>
      </c>
      <c r="M98" s="89">
        <f t="shared" si="36"/>
        <v>100</v>
      </c>
      <c r="N98" s="89">
        <v>7</v>
      </c>
      <c r="O98" s="89">
        <f t="shared" si="36"/>
        <v>100</v>
      </c>
      <c r="P98" s="89">
        <v>7</v>
      </c>
      <c r="Q98" s="89">
        <f t="shared" si="36"/>
        <v>90</v>
      </c>
      <c r="R98" s="89">
        <v>7</v>
      </c>
      <c r="S98" s="89">
        <f t="shared" si="36"/>
        <v>95</v>
      </c>
      <c r="T98" s="89">
        <v>7</v>
      </c>
      <c r="U98" s="89">
        <f t="shared" si="36"/>
        <v>95</v>
      </c>
      <c r="V98" s="89">
        <v>7</v>
      </c>
      <c r="W98" s="89">
        <f t="shared" si="36"/>
        <v>90</v>
      </c>
      <c r="X98" s="89">
        <v>7</v>
      </c>
      <c r="Y98" s="89">
        <f t="shared" si="36"/>
        <v>70</v>
      </c>
      <c r="Z98" s="89">
        <v>7</v>
      </c>
      <c r="AA98" s="89">
        <f t="shared" si="36"/>
        <v>70</v>
      </c>
      <c r="AB98" s="89">
        <v>7</v>
      </c>
      <c r="AC98" s="89">
        <f t="shared" si="36"/>
        <v>90</v>
      </c>
      <c r="AD98" s="89">
        <v>7</v>
      </c>
      <c r="AE98" s="89">
        <f t="shared" si="36"/>
        <v>90</v>
      </c>
      <c r="AF98" s="89">
        <v>7</v>
      </c>
      <c r="AG98" s="89">
        <f t="shared" si="36"/>
        <v>60</v>
      </c>
      <c r="AH98" s="89">
        <v>7</v>
      </c>
      <c r="AI98" s="42" t="s">
        <v>281</v>
      </c>
      <c r="AJ98" s="5" t="s">
        <v>341</v>
      </c>
    </row>
    <row r="99" spans="2:36" ht="12.75">
      <c r="B99" s="2"/>
      <c r="C99" s="8"/>
      <c r="D99" s="28"/>
      <c r="E99" s="3" t="s">
        <v>158</v>
      </c>
      <c r="F99" s="3" t="s">
        <v>159</v>
      </c>
      <c r="G99" s="122">
        <v>90</v>
      </c>
      <c r="H99" s="122">
        <v>1</v>
      </c>
      <c r="I99" s="83">
        <v>90</v>
      </c>
      <c r="J99" s="83">
        <v>1</v>
      </c>
      <c r="K99" s="83">
        <v>100</v>
      </c>
      <c r="L99" s="83">
        <v>1</v>
      </c>
      <c r="M99" s="83">
        <v>100</v>
      </c>
      <c r="N99" s="83">
        <v>1</v>
      </c>
      <c r="O99" s="83">
        <v>100</v>
      </c>
      <c r="P99" s="83">
        <v>1</v>
      </c>
      <c r="Q99" s="83">
        <v>90</v>
      </c>
      <c r="R99" s="83">
        <v>1</v>
      </c>
      <c r="S99" s="83">
        <v>95</v>
      </c>
      <c r="T99" s="83">
        <v>1</v>
      </c>
      <c r="U99" s="83">
        <v>95</v>
      </c>
      <c r="V99" s="83">
        <v>1</v>
      </c>
      <c r="W99" s="83">
        <v>90</v>
      </c>
      <c r="X99" s="83">
        <v>1</v>
      </c>
      <c r="Y99" s="83">
        <v>70</v>
      </c>
      <c r="Z99" s="83">
        <v>1</v>
      </c>
      <c r="AA99" s="83">
        <v>70</v>
      </c>
      <c r="AB99" s="83">
        <v>1</v>
      </c>
      <c r="AC99" s="83">
        <v>90</v>
      </c>
      <c r="AD99" s="83">
        <v>1</v>
      </c>
      <c r="AE99" s="83">
        <v>90</v>
      </c>
      <c r="AF99" s="83">
        <v>1</v>
      </c>
      <c r="AG99" s="83">
        <v>60</v>
      </c>
      <c r="AH99" s="83">
        <v>1</v>
      </c>
      <c r="AI99" s="42" t="s">
        <v>32</v>
      </c>
      <c r="AJ99" s="5" t="s">
        <v>333</v>
      </c>
    </row>
    <row r="100" spans="3:4" ht="12.75">
      <c r="C100" s="30"/>
      <c r="D100" s="30"/>
    </row>
    <row r="101" spans="3:4" ht="12.75">
      <c r="C101" s="30"/>
      <c r="D101" s="30"/>
    </row>
    <row r="102" spans="3:4" ht="12.75">
      <c r="C102" s="30"/>
      <c r="D102" s="30"/>
    </row>
    <row r="103" spans="3:4" ht="12.75">
      <c r="C103" s="30"/>
      <c r="D103" s="30"/>
    </row>
    <row r="104" spans="3:4" ht="12.75">
      <c r="C104" s="30"/>
      <c r="D104" s="30"/>
    </row>
    <row r="105" spans="3:4" ht="12.75">
      <c r="C105" s="30"/>
      <c r="D105" s="30"/>
    </row>
    <row r="106" spans="3:4" ht="12.75">
      <c r="C106" s="30"/>
      <c r="D106" s="30"/>
    </row>
    <row r="107" spans="3:4" ht="12.75">
      <c r="C107" s="30"/>
      <c r="D107" s="30"/>
    </row>
    <row r="108" spans="3:4" ht="12.75">
      <c r="C108" s="30"/>
      <c r="D108" s="30"/>
    </row>
    <row r="109" spans="3:4" ht="12.75">
      <c r="C109" s="30"/>
      <c r="D109" s="30"/>
    </row>
    <row r="110" spans="3:4" ht="12.75">
      <c r="C110" s="30"/>
      <c r="D110" s="30"/>
    </row>
    <row r="111" spans="3:4" ht="12.75">
      <c r="C111" s="30"/>
      <c r="D111" s="30"/>
    </row>
    <row r="112" spans="3:4" ht="12.75">
      <c r="C112" s="30"/>
      <c r="D112" s="30"/>
    </row>
    <row r="113" spans="3:4" ht="12.75">
      <c r="C113" s="30"/>
      <c r="D113" s="30"/>
    </row>
    <row r="114" spans="3:4" ht="12.75">
      <c r="C114" s="30"/>
      <c r="D114" s="30"/>
    </row>
    <row r="115" spans="3:4" ht="12.75">
      <c r="C115" s="30"/>
      <c r="D115" s="30"/>
    </row>
    <row r="116" spans="3:4" ht="12.75">
      <c r="C116" s="30"/>
      <c r="D116" s="30"/>
    </row>
    <row r="117" spans="3:4" ht="12.75">
      <c r="C117" s="30"/>
      <c r="D117" s="30"/>
    </row>
    <row r="118" spans="3:4" ht="12.75">
      <c r="C118" s="30"/>
      <c r="D118" s="30"/>
    </row>
    <row r="119" spans="3:4" ht="12.75">
      <c r="C119" s="30"/>
      <c r="D119" s="30"/>
    </row>
    <row r="120" spans="3:4" ht="12.75">
      <c r="C120" s="30"/>
      <c r="D120" s="30"/>
    </row>
    <row r="121" spans="3:4" ht="12.75">
      <c r="C121" s="30"/>
      <c r="D121" s="30"/>
    </row>
    <row r="122" spans="3:4" ht="12.75">
      <c r="C122" s="30"/>
      <c r="D122" s="30"/>
    </row>
    <row r="123" spans="3:4" ht="12.75">
      <c r="C123" s="30"/>
      <c r="D123" s="30"/>
    </row>
    <row r="124" spans="3:4" ht="12.75">
      <c r="C124" s="30"/>
      <c r="D124" s="30"/>
    </row>
    <row r="125" spans="3:4" ht="12.75">
      <c r="C125" s="30"/>
      <c r="D125" s="30"/>
    </row>
    <row r="126" spans="3:4" ht="12.75">
      <c r="C126" s="30"/>
      <c r="D126" s="30"/>
    </row>
    <row r="127" spans="3:4" ht="12.75">
      <c r="C127" s="30"/>
      <c r="D127" s="30"/>
    </row>
    <row r="128" spans="3:4" ht="12.75">
      <c r="C128" s="30"/>
      <c r="D128" s="30"/>
    </row>
    <row r="129" spans="3:4" ht="12.75">
      <c r="C129" s="30"/>
      <c r="D129" s="30"/>
    </row>
    <row r="130" spans="3:4" ht="12.75">
      <c r="C130" s="30"/>
      <c r="D130" s="30"/>
    </row>
    <row r="131" spans="3:4" ht="12.75">
      <c r="C131" s="30"/>
      <c r="D131" s="30"/>
    </row>
    <row r="132" spans="3:4" ht="12.75">
      <c r="C132" s="30"/>
      <c r="D132" s="30"/>
    </row>
    <row r="133" spans="3:4" ht="12.75">
      <c r="C133" s="30"/>
      <c r="D133" s="30"/>
    </row>
    <row r="134" spans="3:4" ht="12.75">
      <c r="C134" s="30"/>
      <c r="D134" s="30"/>
    </row>
    <row r="135" spans="3:4" ht="12.75">
      <c r="C135" s="30"/>
      <c r="D135" s="30"/>
    </row>
    <row r="136" spans="3:4" ht="12.75">
      <c r="C136" s="30"/>
      <c r="D136" s="30"/>
    </row>
    <row r="137" spans="3:4" ht="12.75">
      <c r="C137" s="30"/>
      <c r="D137" s="30"/>
    </row>
    <row r="138" spans="3:4" ht="12.75">
      <c r="C138" s="30"/>
      <c r="D138" s="3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6" sqref="G46"/>
    </sheetView>
  </sheetViews>
  <sheetFormatPr defaultColWidth="29.421875" defaultRowHeight="12.75"/>
  <cols>
    <col min="1" max="1" width="16.28125" style="5" customWidth="1"/>
    <col min="2" max="2" width="18.140625" style="5" customWidth="1"/>
    <col min="3" max="3" width="12.140625" style="5" customWidth="1"/>
    <col min="4" max="4" width="10.8515625" style="5" customWidth="1"/>
    <col min="5" max="5" width="22.7109375" style="4" customWidth="1"/>
    <col min="6" max="6" width="16.57421875" style="4" customWidth="1"/>
    <col min="7" max="7" width="5.7109375" style="91" customWidth="1"/>
    <col min="8" max="8" width="8.7109375" style="91" customWidth="1"/>
    <col min="9" max="9" width="5.7109375" style="91" customWidth="1"/>
    <col min="10" max="10" width="7.00390625" style="91" customWidth="1"/>
    <col min="11" max="11" width="5.7109375" style="91" customWidth="1"/>
    <col min="12" max="12" width="6.7109375" style="91" customWidth="1"/>
    <col min="13" max="13" width="5.7109375" style="91" customWidth="1"/>
    <col min="14" max="14" width="6.7109375" style="91" customWidth="1"/>
    <col min="15" max="16" width="8.00390625" style="91" customWidth="1"/>
    <col min="17" max="18" width="8.28125" style="91" customWidth="1"/>
    <col min="19" max="20" width="10.140625" style="91" customWidth="1"/>
    <col min="21" max="28" width="6.421875" style="91" customWidth="1"/>
    <col min="29" max="30" width="11.140625" style="91" customWidth="1"/>
    <col min="31" max="32" width="6.421875" style="91" customWidth="1"/>
    <col min="33" max="33" width="5.421875" style="91" customWidth="1"/>
    <col min="34" max="34" width="7.140625" style="91" customWidth="1"/>
    <col min="35" max="35" width="38.28125" style="42" customWidth="1"/>
    <col min="36" max="36" width="31.140625" style="5" customWidth="1"/>
    <col min="37" max="16384" width="29.421875" style="5" customWidth="1"/>
  </cols>
  <sheetData>
    <row r="1" spans="1:36" s="64" customFormat="1" ht="33" customHeight="1">
      <c r="A1" s="64" t="s">
        <v>73</v>
      </c>
      <c r="C1" s="64" t="s">
        <v>75</v>
      </c>
      <c r="E1" s="48"/>
      <c r="F1" s="48" t="s">
        <v>75</v>
      </c>
      <c r="G1" s="86" t="s">
        <v>68</v>
      </c>
      <c r="H1" s="86" t="s">
        <v>170</v>
      </c>
      <c r="I1" s="86" t="s">
        <v>69</v>
      </c>
      <c r="J1" s="86" t="s">
        <v>171</v>
      </c>
      <c r="K1" s="86" t="s">
        <v>147</v>
      </c>
      <c r="L1" s="86" t="s">
        <v>172</v>
      </c>
      <c r="M1" s="86" t="s">
        <v>148</v>
      </c>
      <c r="N1" s="86" t="s">
        <v>173</v>
      </c>
      <c r="O1" s="86" t="s">
        <v>149</v>
      </c>
      <c r="P1" s="86" t="s">
        <v>174</v>
      </c>
      <c r="Q1" s="86" t="s">
        <v>71</v>
      </c>
      <c r="R1" s="86" t="s">
        <v>175</v>
      </c>
      <c r="S1" s="86" t="s">
        <v>150</v>
      </c>
      <c r="T1" s="86" t="s">
        <v>176</v>
      </c>
      <c r="U1" s="86" t="s">
        <v>151</v>
      </c>
      <c r="V1" s="86" t="s">
        <v>177</v>
      </c>
      <c r="W1" s="86" t="s">
        <v>152</v>
      </c>
      <c r="X1" s="86" t="s">
        <v>178</v>
      </c>
      <c r="Y1" s="86" t="s">
        <v>153</v>
      </c>
      <c r="Z1" s="86" t="s">
        <v>179</v>
      </c>
      <c r="AA1" s="86" t="s">
        <v>154</v>
      </c>
      <c r="AB1" s="86" t="s">
        <v>180</v>
      </c>
      <c r="AC1" s="86" t="s">
        <v>155</v>
      </c>
      <c r="AD1" s="86" t="s">
        <v>181</v>
      </c>
      <c r="AE1" s="86" t="s">
        <v>156</v>
      </c>
      <c r="AF1" s="86" t="s">
        <v>182</v>
      </c>
      <c r="AG1" s="86" t="s">
        <v>70</v>
      </c>
      <c r="AH1" s="86" t="s">
        <v>183</v>
      </c>
      <c r="AI1" s="65" t="s">
        <v>133</v>
      </c>
      <c r="AJ1" s="64" t="s">
        <v>36</v>
      </c>
    </row>
    <row r="2" spans="1:36" s="116" customFormat="1" ht="72.75" customHeight="1">
      <c r="A2" s="115"/>
      <c r="B2" s="115"/>
      <c r="C2" s="116" t="s">
        <v>74</v>
      </c>
      <c r="D2" s="117" t="s">
        <v>88</v>
      </c>
      <c r="E2" s="117" t="s">
        <v>72</v>
      </c>
      <c r="F2" s="117" t="s">
        <v>76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32" t="s">
        <v>412</v>
      </c>
      <c r="AJ2" s="117" t="s">
        <v>41</v>
      </c>
    </row>
    <row r="3" spans="1:38" ht="30" customHeight="1">
      <c r="A3" s="1" t="s">
        <v>0</v>
      </c>
      <c r="C3" s="92" t="s">
        <v>80</v>
      </c>
      <c r="D3" s="29"/>
      <c r="E3" s="3" t="s">
        <v>208</v>
      </c>
      <c r="F3" s="3" t="s">
        <v>205</v>
      </c>
      <c r="G3" s="83">
        <f>(G4+G5)/2</f>
        <v>95</v>
      </c>
      <c r="H3" s="83">
        <v>6</v>
      </c>
      <c r="I3" s="83">
        <f aca="true" t="shared" si="0" ref="I3:AG3">(I4+I5)/2</f>
        <v>95</v>
      </c>
      <c r="J3" s="83">
        <v>6</v>
      </c>
      <c r="K3" s="83">
        <f t="shared" si="0"/>
        <v>95</v>
      </c>
      <c r="L3" s="83">
        <v>6</v>
      </c>
      <c r="M3" s="83">
        <f t="shared" si="0"/>
        <v>95</v>
      </c>
      <c r="N3" s="83">
        <v>6</v>
      </c>
      <c r="O3" s="83">
        <f t="shared" si="0"/>
        <v>100</v>
      </c>
      <c r="P3" s="83">
        <v>6</v>
      </c>
      <c r="Q3" s="83">
        <f t="shared" si="0"/>
        <v>82.5</v>
      </c>
      <c r="R3" s="83">
        <v>6</v>
      </c>
      <c r="S3" s="83">
        <f t="shared" si="0"/>
        <v>82.5</v>
      </c>
      <c r="T3" s="83">
        <v>6</v>
      </c>
      <c r="U3" s="83">
        <f t="shared" si="0"/>
        <v>95</v>
      </c>
      <c r="V3" s="83">
        <v>6</v>
      </c>
      <c r="W3" s="83">
        <f t="shared" si="0"/>
        <v>90</v>
      </c>
      <c r="X3" s="83">
        <v>6</v>
      </c>
      <c r="Y3" s="83">
        <f t="shared" si="0"/>
        <v>95</v>
      </c>
      <c r="Z3" s="83">
        <v>6</v>
      </c>
      <c r="AA3" s="83">
        <f t="shared" si="0"/>
        <v>70</v>
      </c>
      <c r="AB3" s="83">
        <v>6</v>
      </c>
      <c r="AC3" s="83">
        <f t="shared" si="0"/>
        <v>80</v>
      </c>
      <c r="AD3" s="83">
        <v>6</v>
      </c>
      <c r="AE3" s="83">
        <f t="shared" si="0"/>
        <v>90</v>
      </c>
      <c r="AF3" s="83">
        <v>6</v>
      </c>
      <c r="AG3" s="83">
        <f t="shared" si="0"/>
        <v>80</v>
      </c>
      <c r="AH3" s="83">
        <v>6</v>
      </c>
      <c r="AI3" s="42" t="s">
        <v>197</v>
      </c>
      <c r="AJ3" s="5" t="s">
        <v>250</v>
      </c>
      <c r="AL3" s="1"/>
    </row>
    <row r="4" spans="1:38" ht="21" customHeight="1">
      <c r="A4" s="1"/>
      <c r="C4" s="92"/>
      <c r="D4" s="29"/>
      <c r="E4" s="3" t="s">
        <v>206</v>
      </c>
      <c r="F4" s="3" t="s">
        <v>209</v>
      </c>
      <c r="G4" s="93">
        <v>90</v>
      </c>
      <c r="H4" s="93">
        <v>1</v>
      </c>
      <c r="I4" s="93">
        <v>90</v>
      </c>
      <c r="J4" s="93">
        <v>1</v>
      </c>
      <c r="K4" s="93">
        <v>90</v>
      </c>
      <c r="L4" s="93">
        <v>1</v>
      </c>
      <c r="M4" s="93">
        <v>90</v>
      </c>
      <c r="N4" s="101">
        <v>1</v>
      </c>
      <c r="O4" s="93">
        <v>100</v>
      </c>
      <c r="P4" s="93">
        <v>1</v>
      </c>
      <c r="Q4" s="93">
        <v>70</v>
      </c>
      <c r="R4" s="93">
        <v>1</v>
      </c>
      <c r="S4" s="93">
        <v>70</v>
      </c>
      <c r="T4" s="124">
        <v>1</v>
      </c>
      <c r="U4" s="93">
        <v>95</v>
      </c>
      <c r="V4" s="93">
        <v>1</v>
      </c>
      <c r="W4" s="93">
        <v>90</v>
      </c>
      <c r="X4" s="93">
        <v>1</v>
      </c>
      <c r="Y4" s="93">
        <v>95</v>
      </c>
      <c r="Z4" s="93">
        <v>1</v>
      </c>
      <c r="AA4" s="93">
        <v>70</v>
      </c>
      <c r="AB4" s="93">
        <v>1</v>
      </c>
      <c r="AC4" s="93">
        <v>80</v>
      </c>
      <c r="AD4" s="93">
        <v>1</v>
      </c>
      <c r="AE4" s="93">
        <v>90</v>
      </c>
      <c r="AF4" s="93">
        <v>1</v>
      </c>
      <c r="AG4" s="93">
        <v>80</v>
      </c>
      <c r="AH4" s="93">
        <v>1</v>
      </c>
      <c r="AI4" s="41" t="s">
        <v>32</v>
      </c>
      <c r="AJ4" s="5" t="s">
        <v>348</v>
      </c>
      <c r="AL4" s="1"/>
    </row>
    <row r="5" spans="1:38" s="45" customFormat="1" ht="21" customHeight="1">
      <c r="A5" s="44"/>
      <c r="C5" s="46"/>
      <c r="D5" s="47"/>
      <c r="E5" s="48" t="s">
        <v>206</v>
      </c>
      <c r="F5" s="48" t="s">
        <v>209</v>
      </c>
      <c r="G5" s="78">
        <v>100</v>
      </c>
      <c r="H5" s="78">
        <v>1</v>
      </c>
      <c r="I5" s="78">
        <v>100</v>
      </c>
      <c r="J5" s="78">
        <v>1</v>
      </c>
      <c r="K5" s="78">
        <v>100</v>
      </c>
      <c r="L5" s="78">
        <v>1</v>
      </c>
      <c r="M5" s="78">
        <v>100</v>
      </c>
      <c r="N5" s="88">
        <v>1</v>
      </c>
      <c r="O5" s="78">
        <v>100</v>
      </c>
      <c r="P5" s="78">
        <v>1</v>
      </c>
      <c r="Q5" s="78">
        <v>95</v>
      </c>
      <c r="R5" s="78">
        <v>1</v>
      </c>
      <c r="S5" s="78">
        <v>95</v>
      </c>
      <c r="T5" s="86">
        <v>1</v>
      </c>
      <c r="U5" s="78">
        <v>95</v>
      </c>
      <c r="V5" s="78">
        <v>1</v>
      </c>
      <c r="W5" s="78">
        <v>90</v>
      </c>
      <c r="X5" s="78">
        <v>1</v>
      </c>
      <c r="Y5" s="78">
        <v>95</v>
      </c>
      <c r="Z5" s="78">
        <v>1</v>
      </c>
      <c r="AA5" s="78">
        <v>70</v>
      </c>
      <c r="AB5" s="78">
        <v>1</v>
      </c>
      <c r="AC5" s="78">
        <v>80</v>
      </c>
      <c r="AD5" s="78">
        <v>1</v>
      </c>
      <c r="AE5" s="78">
        <v>90</v>
      </c>
      <c r="AF5" s="78">
        <v>1</v>
      </c>
      <c r="AG5" s="78">
        <v>80</v>
      </c>
      <c r="AH5" s="78">
        <v>1</v>
      </c>
      <c r="AI5" s="50" t="s">
        <v>32</v>
      </c>
      <c r="AJ5" s="45" t="s">
        <v>349</v>
      </c>
      <c r="AL5" s="44"/>
    </row>
    <row r="6" spans="1:36" s="52" customFormat="1" ht="13.5" customHeight="1">
      <c r="A6" s="51" t="s">
        <v>1</v>
      </c>
      <c r="C6" s="53" t="s">
        <v>81</v>
      </c>
      <c r="D6" s="54"/>
      <c r="E6" s="55" t="s">
        <v>208</v>
      </c>
      <c r="F6" s="55" t="s">
        <v>205</v>
      </c>
      <c r="G6" s="105">
        <v>50</v>
      </c>
      <c r="H6" s="105">
        <v>2</v>
      </c>
      <c r="I6" s="105">
        <v>50</v>
      </c>
      <c r="J6" s="105">
        <v>2</v>
      </c>
      <c r="K6" s="105">
        <v>100</v>
      </c>
      <c r="L6" s="105">
        <v>5</v>
      </c>
      <c r="M6" s="105">
        <v>20</v>
      </c>
      <c r="N6" s="105">
        <v>2</v>
      </c>
      <c r="O6" s="105">
        <v>100</v>
      </c>
      <c r="P6" s="105">
        <v>5</v>
      </c>
      <c r="Q6" s="105">
        <v>100</v>
      </c>
      <c r="R6" s="105">
        <v>2</v>
      </c>
      <c r="S6" s="105">
        <v>100</v>
      </c>
      <c r="T6" s="105">
        <v>2</v>
      </c>
      <c r="U6" s="105">
        <v>100</v>
      </c>
      <c r="V6" s="105">
        <v>2</v>
      </c>
      <c r="W6" s="105">
        <v>100</v>
      </c>
      <c r="X6" s="105">
        <v>2</v>
      </c>
      <c r="Y6" s="105">
        <v>100</v>
      </c>
      <c r="Z6" s="105">
        <v>2</v>
      </c>
      <c r="AA6" s="105">
        <v>100</v>
      </c>
      <c r="AB6" s="105">
        <v>2</v>
      </c>
      <c r="AC6" s="105">
        <v>100</v>
      </c>
      <c r="AD6" s="105">
        <v>2</v>
      </c>
      <c r="AE6" s="105">
        <v>100</v>
      </c>
      <c r="AF6" s="105">
        <v>2</v>
      </c>
      <c r="AG6" s="105">
        <v>100</v>
      </c>
      <c r="AH6" s="105">
        <v>2</v>
      </c>
      <c r="AI6" s="57" t="s">
        <v>187</v>
      </c>
      <c r="AJ6" s="52" t="s">
        <v>350</v>
      </c>
    </row>
    <row r="7" spans="1:36" ht="27.75" customHeight="1">
      <c r="A7" s="1" t="s">
        <v>2</v>
      </c>
      <c r="B7" s="1"/>
      <c r="C7" s="92" t="s">
        <v>82</v>
      </c>
      <c r="D7" s="30"/>
      <c r="E7" s="3" t="s">
        <v>208</v>
      </c>
      <c r="F7" s="3" t="s">
        <v>205</v>
      </c>
      <c r="G7" s="93">
        <f>G8</f>
        <v>75</v>
      </c>
      <c r="H7" s="93">
        <v>7</v>
      </c>
      <c r="I7" s="93">
        <f aca="true" t="shared" si="1" ref="I7:AG7">I8</f>
        <v>75</v>
      </c>
      <c r="J7" s="93">
        <v>7</v>
      </c>
      <c r="K7" s="93">
        <f t="shared" si="1"/>
        <v>100</v>
      </c>
      <c r="L7" s="93">
        <v>7</v>
      </c>
      <c r="M7" s="93">
        <f t="shared" si="1"/>
        <v>100</v>
      </c>
      <c r="N7" s="93">
        <v>7</v>
      </c>
      <c r="O7" s="93">
        <f t="shared" si="1"/>
        <v>100</v>
      </c>
      <c r="P7" s="93">
        <v>7</v>
      </c>
      <c r="Q7" s="93">
        <f t="shared" si="1"/>
        <v>80</v>
      </c>
      <c r="R7" s="93">
        <v>7</v>
      </c>
      <c r="S7" s="93">
        <f t="shared" si="1"/>
        <v>90</v>
      </c>
      <c r="T7" s="93">
        <v>7</v>
      </c>
      <c r="U7" s="93">
        <f t="shared" si="1"/>
        <v>90</v>
      </c>
      <c r="V7" s="93">
        <v>7</v>
      </c>
      <c r="W7" s="93">
        <f t="shared" si="1"/>
        <v>90</v>
      </c>
      <c r="X7" s="93">
        <v>7</v>
      </c>
      <c r="Y7" s="93">
        <f t="shared" si="1"/>
        <v>100</v>
      </c>
      <c r="Z7" s="93">
        <v>7</v>
      </c>
      <c r="AA7" s="93">
        <f t="shared" si="1"/>
        <v>50</v>
      </c>
      <c r="AB7" s="93">
        <v>7</v>
      </c>
      <c r="AC7" s="93">
        <f t="shared" si="1"/>
        <v>100</v>
      </c>
      <c r="AD7" s="93">
        <v>7</v>
      </c>
      <c r="AE7" s="93">
        <f t="shared" si="1"/>
        <v>100</v>
      </c>
      <c r="AF7" s="93">
        <v>7</v>
      </c>
      <c r="AG7" s="93">
        <f t="shared" si="1"/>
        <v>70</v>
      </c>
      <c r="AH7" s="93">
        <v>7</v>
      </c>
      <c r="AI7" s="42" t="s">
        <v>413</v>
      </c>
      <c r="AJ7" s="5" t="s">
        <v>353</v>
      </c>
    </row>
    <row r="8" spans="1:36" s="45" customFormat="1" ht="27.75" customHeight="1">
      <c r="A8" s="44"/>
      <c r="B8" s="44"/>
      <c r="C8" s="46"/>
      <c r="D8" s="71"/>
      <c r="E8" s="48" t="s">
        <v>206</v>
      </c>
      <c r="F8" s="48" t="s">
        <v>209</v>
      </c>
      <c r="G8" s="125">
        <v>75</v>
      </c>
      <c r="H8" s="125">
        <v>3</v>
      </c>
      <c r="I8" s="125">
        <v>75</v>
      </c>
      <c r="J8" s="125">
        <v>3</v>
      </c>
      <c r="K8" s="125">
        <v>100</v>
      </c>
      <c r="L8" s="125">
        <v>5</v>
      </c>
      <c r="M8" s="125">
        <v>100</v>
      </c>
      <c r="N8" s="125">
        <v>5</v>
      </c>
      <c r="O8" s="125">
        <v>100</v>
      </c>
      <c r="P8" s="125">
        <v>5</v>
      </c>
      <c r="Q8" s="125">
        <v>80</v>
      </c>
      <c r="R8" s="125">
        <v>3</v>
      </c>
      <c r="S8" s="125">
        <v>90</v>
      </c>
      <c r="T8" s="125">
        <v>3</v>
      </c>
      <c r="U8" s="125">
        <v>90</v>
      </c>
      <c r="V8" s="125">
        <v>3</v>
      </c>
      <c r="W8" s="125">
        <v>90</v>
      </c>
      <c r="X8" s="125">
        <v>3</v>
      </c>
      <c r="Y8" s="125">
        <v>100</v>
      </c>
      <c r="Z8" s="125">
        <v>3</v>
      </c>
      <c r="AA8" s="125">
        <v>50</v>
      </c>
      <c r="AB8" s="125">
        <v>3</v>
      </c>
      <c r="AC8" s="125">
        <v>100</v>
      </c>
      <c r="AD8" s="125">
        <v>5</v>
      </c>
      <c r="AE8" s="125">
        <v>100</v>
      </c>
      <c r="AF8" s="125">
        <v>5</v>
      </c>
      <c r="AG8" s="125">
        <v>70</v>
      </c>
      <c r="AH8" s="125">
        <v>3</v>
      </c>
      <c r="AI8" s="72" t="s">
        <v>195</v>
      </c>
      <c r="AJ8" s="45" t="s">
        <v>410</v>
      </c>
    </row>
    <row r="9" spans="1:37" ht="24.75" customHeight="1">
      <c r="A9" s="1" t="s">
        <v>3</v>
      </c>
      <c r="C9" s="92" t="s">
        <v>84</v>
      </c>
      <c r="D9" s="29"/>
      <c r="E9" s="3" t="s">
        <v>208</v>
      </c>
      <c r="F9" s="3" t="s">
        <v>205</v>
      </c>
      <c r="G9" s="79">
        <f>(G10+G11)/2</f>
        <v>90</v>
      </c>
      <c r="H9" s="79">
        <f aca="true" t="shared" si="2" ref="H9:AH9">(H10+H11)/2</f>
        <v>6</v>
      </c>
      <c r="I9" s="79">
        <f t="shared" si="2"/>
        <v>90</v>
      </c>
      <c r="J9" s="79">
        <f t="shared" si="2"/>
        <v>6</v>
      </c>
      <c r="K9" s="79">
        <f t="shared" si="2"/>
        <v>100</v>
      </c>
      <c r="L9" s="79">
        <f t="shared" si="2"/>
        <v>6</v>
      </c>
      <c r="M9" s="79">
        <f t="shared" si="2"/>
        <v>100</v>
      </c>
      <c r="N9" s="79">
        <f t="shared" si="2"/>
        <v>6</v>
      </c>
      <c r="O9" s="79">
        <f t="shared" si="2"/>
        <v>100</v>
      </c>
      <c r="P9" s="79">
        <f t="shared" si="2"/>
        <v>6</v>
      </c>
      <c r="Q9" s="79">
        <f t="shared" si="2"/>
        <v>87.5</v>
      </c>
      <c r="R9" s="79">
        <f t="shared" si="2"/>
        <v>6</v>
      </c>
      <c r="S9" s="79">
        <f t="shared" si="2"/>
        <v>89.16666666666666</v>
      </c>
      <c r="T9" s="79">
        <f t="shared" si="2"/>
        <v>6</v>
      </c>
      <c r="U9" s="79">
        <f t="shared" si="2"/>
        <v>91.66666666666666</v>
      </c>
      <c r="V9" s="79">
        <f t="shared" si="2"/>
        <v>6</v>
      </c>
      <c r="W9" s="79">
        <f t="shared" si="2"/>
        <v>90</v>
      </c>
      <c r="X9" s="79">
        <f t="shared" si="2"/>
        <v>6</v>
      </c>
      <c r="Y9" s="79">
        <f t="shared" si="2"/>
        <v>100</v>
      </c>
      <c r="Z9" s="79">
        <f t="shared" si="2"/>
        <v>6</v>
      </c>
      <c r="AA9" s="79">
        <f t="shared" si="2"/>
        <v>68.33333333333334</v>
      </c>
      <c r="AB9" s="79">
        <f t="shared" si="2"/>
        <v>6</v>
      </c>
      <c r="AC9" s="79">
        <f t="shared" si="2"/>
        <v>83.33333333333334</v>
      </c>
      <c r="AD9" s="79">
        <f t="shared" si="2"/>
        <v>6</v>
      </c>
      <c r="AE9" s="79">
        <f t="shared" si="2"/>
        <v>100</v>
      </c>
      <c r="AF9" s="79">
        <f t="shared" si="2"/>
        <v>6</v>
      </c>
      <c r="AG9" s="79">
        <f t="shared" si="2"/>
        <v>82.5</v>
      </c>
      <c r="AH9" s="79">
        <f t="shared" si="2"/>
        <v>6</v>
      </c>
      <c r="AI9" s="42" t="s">
        <v>197</v>
      </c>
      <c r="AJ9" s="126" t="s">
        <v>250</v>
      </c>
      <c r="AK9" s="1"/>
    </row>
    <row r="10" spans="1:37" ht="27.75" customHeight="1">
      <c r="A10" s="1"/>
      <c r="C10" s="92"/>
      <c r="D10" s="29"/>
      <c r="E10" s="3" t="s">
        <v>206</v>
      </c>
      <c r="F10" s="3" t="s">
        <v>209</v>
      </c>
      <c r="G10" s="102">
        <f>(G13+G16+G19)/3</f>
        <v>90</v>
      </c>
      <c r="H10" s="102">
        <v>6</v>
      </c>
      <c r="I10" s="102">
        <f aca="true" t="shared" si="3" ref="I10:AG10">(I13+I16+I19)/3</f>
        <v>90</v>
      </c>
      <c r="J10" s="102">
        <v>6</v>
      </c>
      <c r="K10" s="102">
        <f t="shared" si="3"/>
        <v>100</v>
      </c>
      <c r="L10" s="102">
        <v>6</v>
      </c>
      <c r="M10" s="102">
        <f t="shared" si="3"/>
        <v>100</v>
      </c>
      <c r="N10" s="102">
        <v>6</v>
      </c>
      <c r="O10" s="102">
        <f t="shared" si="3"/>
        <v>100</v>
      </c>
      <c r="P10" s="102">
        <v>6</v>
      </c>
      <c r="Q10" s="102">
        <f t="shared" si="3"/>
        <v>85</v>
      </c>
      <c r="R10" s="102">
        <v>6</v>
      </c>
      <c r="S10" s="102">
        <f t="shared" si="3"/>
        <v>88.33333333333333</v>
      </c>
      <c r="T10" s="102">
        <v>6</v>
      </c>
      <c r="U10" s="102">
        <f t="shared" si="3"/>
        <v>93.33333333333333</v>
      </c>
      <c r="V10" s="102">
        <v>6</v>
      </c>
      <c r="W10" s="102">
        <f t="shared" si="3"/>
        <v>90</v>
      </c>
      <c r="X10" s="102">
        <v>6</v>
      </c>
      <c r="Y10" s="102">
        <f t="shared" si="3"/>
        <v>100</v>
      </c>
      <c r="Z10" s="102">
        <v>6</v>
      </c>
      <c r="AA10" s="102">
        <f t="shared" si="3"/>
        <v>66.66666666666667</v>
      </c>
      <c r="AB10" s="102">
        <v>6</v>
      </c>
      <c r="AC10" s="102">
        <f t="shared" si="3"/>
        <v>86.66666666666667</v>
      </c>
      <c r="AD10" s="102">
        <v>6</v>
      </c>
      <c r="AE10" s="102">
        <f t="shared" si="3"/>
        <v>100</v>
      </c>
      <c r="AF10" s="102">
        <v>6</v>
      </c>
      <c r="AG10" s="102">
        <f t="shared" si="3"/>
        <v>80</v>
      </c>
      <c r="AH10" s="102">
        <v>6</v>
      </c>
      <c r="AI10" s="42" t="s">
        <v>197</v>
      </c>
      <c r="AJ10" s="126" t="s">
        <v>250</v>
      </c>
      <c r="AK10" s="1"/>
    </row>
    <row r="11" spans="1:37" s="45" customFormat="1" ht="27.75" customHeight="1">
      <c r="A11" s="1"/>
      <c r="C11" s="46"/>
      <c r="D11" s="47"/>
      <c r="E11" s="48" t="s">
        <v>207</v>
      </c>
      <c r="F11" s="48" t="s">
        <v>210</v>
      </c>
      <c r="G11" s="87">
        <f>(G14+G17)/2</f>
        <v>90</v>
      </c>
      <c r="H11" s="87">
        <v>6</v>
      </c>
      <c r="I11" s="87">
        <f>(I14+I17)/2</f>
        <v>90</v>
      </c>
      <c r="J11" s="87">
        <v>6</v>
      </c>
      <c r="K11" s="87">
        <f>(K14+K17)/2</f>
        <v>100</v>
      </c>
      <c r="L11" s="87">
        <v>6</v>
      </c>
      <c r="M11" s="87">
        <f>(M14+M17)/2</f>
        <v>100</v>
      </c>
      <c r="N11" s="87">
        <v>6</v>
      </c>
      <c r="O11" s="87">
        <f>(O14+O17)/2</f>
        <v>100</v>
      </c>
      <c r="P11" s="87">
        <v>6</v>
      </c>
      <c r="Q11" s="87">
        <f>(Q14+Q17)/2</f>
        <v>90</v>
      </c>
      <c r="R11" s="87">
        <v>6</v>
      </c>
      <c r="S11" s="87">
        <f>(S14+S17)/2</f>
        <v>90</v>
      </c>
      <c r="T11" s="87">
        <v>6</v>
      </c>
      <c r="U11" s="87">
        <f>(U14+U17)/2</f>
        <v>90</v>
      </c>
      <c r="V11" s="87">
        <v>6</v>
      </c>
      <c r="W11" s="87">
        <f>(W14+W17)/2</f>
        <v>90</v>
      </c>
      <c r="X11" s="87">
        <v>6</v>
      </c>
      <c r="Y11" s="87">
        <f>(Y14+Y17)/2</f>
        <v>100</v>
      </c>
      <c r="Z11" s="87">
        <v>6</v>
      </c>
      <c r="AA11" s="87">
        <f>(AA14+AA17)/2</f>
        <v>70</v>
      </c>
      <c r="AB11" s="87">
        <v>6</v>
      </c>
      <c r="AC11" s="87">
        <f>(AC14+AC17)/2</f>
        <v>80</v>
      </c>
      <c r="AD11" s="87">
        <v>6</v>
      </c>
      <c r="AE11" s="87">
        <f>(AE14+AE17)/2</f>
        <v>100</v>
      </c>
      <c r="AF11" s="87">
        <v>6</v>
      </c>
      <c r="AG11" s="87">
        <f>(AG14+AG17)/2</f>
        <v>85</v>
      </c>
      <c r="AH11" s="87">
        <v>6</v>
      </c>
      <c r="AI11" s="72" t="s">
        <v>197</v>
      </c>
      <c r="AJ11" s="133" t="s">
        <v>250</v>
      </c>
      <c r="AK11" s="44"/>
    </row>
    <row r="12" spans="2:36" ht="15" customHeight="1">
      <c r="B12" s="2" t="s">
        <v>4</v>
      </c>
      <c r="C12" s="92" t="s">
        <v>85</v>
      </c>
      <c r="D12" s="28"/>
      <c r="E12" s="3" t="s">
        <v>208</v>
      </c>
      <c r="F12" s="3" t="s">
        <v>205</v>
      </c>
      <c r="G12" s="93">
        <f>(G13+G14)/2</f>
        <v>90</v>
      </c>
      <c r="H12" s="93">
        <v>6</v>
      </c>
      <c r="I12" s="93">
        <f>(I13+I14)/2</f>
        <v>90</v>
      </c>
      <c r="J12" s="93">
        <v>6</v>
      </c>
      <c r="K12" s="93">
        <f>(K13+K14)/2</f>
        <v>100</v>
      </c>
      <c r="L12" s="93">
        <v>6</v>
      </c>
      <c r="M12" s="93">
        <f>(M13+M14)/2</f>
        <v>100</v>
      </c>
      <c r="N12" s="93">
        <v>6</v>
      </c>
      <c r="O12" s="93">
        <f>(O13+O14)/2</f>
        <v>100</v>
      </c>
      <c r="P12" s="93">
        <v>6</v>
      </c>
      <c r="Q12" s="93">
        <f>(Q13+Q14)/2</f>
        <v>90</v>
      </c>
      <c r="R12" s="93">
        <v>6</v>
      </c>
      <c r="S12" s="93">
        <f>(S13+S14)/2</f>
        <v>90</v>
      </c>
      <c r="T12" s="93">
        <v>6</v>
      </c>
      <c r="U12" s="93">
        <f>(U13+U14)/2</f>
        <v>90</v>
      </c>
      <c r="V12" s="93">
        <v>6</v>
      </c>
      <c r="W12" s="93">
        <f>(W13+W14)/2</f>
        <v>90</v>
      </c>
      <c r="X12" s="93">
        <v>6</v>
      </c>
      <c r="Y12" s="93">
        <f>(Y13+Y14)/2</f>
        <v>100</v>
      </c>
      <c r="Z12" s="93">
        <v>6</v>
      </c>
      <c r="AA12" s="93">
        <f>(AA13+AA14)/2</f>
        <v>70</v>
      </c>
      <c r="AB12" s="93">
        <v>6</v>
      </c>
      <c r="AC12" s="93">
        <f>(AC13+AC14)/2</f>
        <v>80</v>
      </c>
      <c r="AD12" s="93">
        <v>6</v>
      </c>
      <c r="AE12" s="93">
        <f>(AE13+AE14)/2</f>
        <v>100</v>
      </c>
      <c r="AF12" s="93">
        <v>6</v>
      </c>
      <c r="AG12" s="93">
        <f>(AG13+AG14)/2</f>
        <v>85</v>
      </c>
      <c r="AH12" s="93">
        <v>6</v>
      </c>
      <c r="AI12" s="42" t="s">
        <v>197</v>
      </c>
      <c r="AJ12" s="126" t="s">
        <v>250</v>
      </c>
    </row>
    <row r="13" spans="2:36" ht="15" customHeight="1">
      <c r="B13" s="2"/>
      <c r="C13" s="92"/>
      <c r="D13" s="28"/>
      <c r="E13" s="3" t="s">
        <v>206</v>
      </c>
      <c r="F13" s="3" t="s">
        <v>209</v>
      </c>
      <c r="G13" s="101">
        <v>90</v>
      </c>
      <c r="H13" s="101">
        <v>1</v>
      </c>
      <c r="I13" s="101">
        <v>90</v>
      </c>
      <c r="J13" s="101">
        <v>1</v>
      </c>
      <c r="K13" s="101">
        <v>100</v>
      </c>
      <c r="L13" s="101">
        <v>1</v>
      </c>
      <c r="M13" s="101">
        <v>100</v>
      </c>
      <c r="N13" s="101">
        <v>1</v>
      </c>
      <c r="O13" s="101">
        <v>100</v>
      </c>
      <c r="P13" s="101">
        <v>1</v>
      </c>
      <c r="Q13" s="101">
        <v>90</v>
      </c>
      <c r="R13" s="101">
        <v>1</v>
      </c>
      <c r="S13" s="101">
        <v>90</v>
      </c>
      <c r="T13" s="101">
        <v>3</v>
      </c>
      <c r="U13" s="101">
        <v>90</v>
      </c>
      <c r="V13" s="101">
        <v>3</v>
      </c>
      <c r="W13" s="101">
        <v>90</v>
      </c>
      <c r="X13" s="101">
        <v>1</v>
      </c>
      <c r="Y13" s="101">
        <v>100</v>
      </c>
      <c r="Z13" s="101">
        <v>1</v>
      </c>
      <c r="AA13" s="101">
        <v>70</v>
      </c>
      <c r="AB13" s="101">
        <v>1</v>
      </c>
      <c r="AC13" s="101">
        <v>80</v>
      </c>
      <c r="AD13" s="101">
        <v>1</v>
      </c>
      <c r="AE13" s="101">
        <v>100</v>
      </c>
      <c r="AF13" s="101">
        <v>1</v>
      </c>
      <c r="AG13" s="101">
        <v>85</v>
      </c>
      <c r="AH13" s="101">
        <v>1</v>
      </c>
      <c r="AI13" s="41" t="s">
        <v>189</v>
      </c>
      <c r="AJ13" s="5" t="s">
        <v>351</v>
      </c>
    </row>
    <row r="14" spans="2:36" ht="15" customHeight="1">
      <c r="B14" s="2"/>
      <c r="C14" s="92"/>
      <c r="D14" s="28"/>
      <c r="E14" s="3" t="s">
        <v>207</v>
      </c>
      <c r="F14" s="3" t="s">
        <v>210</v>
      </c>
      <c r="G14" s="101">
        <v>90</v>
      </c>
      <c r="H14" s="101">
        <v>1</v>
      </c>
      <c r="I14" s="101">
        <v>90</v>
      </c>
      <c r="J14" s="101">
        <v>1</v>
      </c>
      <c r="K14" s="101">
        <v>100</v>
      </c>
      <c r="L14" s="101">
        <v>1</v>
      </c>
      <c r="M14" s="101">
        <v>100</v>
      </c>
      <c r="N14" s="101">
        <v>1</v>
      </c>
      <c r="O14" s="101">
        <v>100</v>
      </c>
      <c r="P14" s="101">
        <v>1</v>
      </c>
      <c r="Q14" s="101">
        <v>90</v>
      </c>
      <c r="R14" s="101">
        <v>1</v>
      </c>
      <c r="S14" s="101">
        <v>90</v>
      </c>
      <c r="T14" s="101">
        <v>3</v>
      </c>
      <c r="U14" s="101">
        <v>90</v>
      </c>
      <c r="V14" s="101">
        <v>3</v>
      </c>
      <c r="W14" s="101">
        <v>90</v>
      </c>
      <c r="X14" s="101">
        <v>1</v>
      </c>
      <c r="Y14" s="101">
        <v>100</v>
      </c>
      <c r="Z14" s="101">
        <v>1</v>
      </c>
      <c r="AA14" s="101">
        <v>70</v>
      </c>
      <c r="AB14" s="101">
        <v>1</v>
      </c>
      <c r="AC14" s="101">
        <v>80</v>
      </c>
      <c r="AD14" s="101">
        <v>1</v>
      </c>
      <c r="AE14" s="101">
        <v>100</v>
      </c>
      <c r="AF14" s="101">
        <v>1</v>
      </c>
      <c r="AG14" s="101">
        <v>85</v>
      </c>
      <c r="AH14" s="101">
        <v>1</v>
      </c>
      <c r="AI14" s="41" t="s">
        <v>189</v>
      </c>
      <c r="AJ14" s="5" t="s">
        <v>352</v>
      </c>
    </row>
    <row r="15" spans="2:36" ht="25.5">
      <c r="B15" s="2" t="s">
        <v>5</v>
      </c>
      <c r="C15" s="92" t="s">
        <v>87</v>
      </c>
      <c r="D15" s="28"/>
      <c r="E15" s="3" t="s">
        <v>208</v>
      </c>
      <c r="F15" s="3" t="s">
        <v>205</v>
      </c>
      <c r="G15" s="93">
        <f>(G16+G17)/2</f>
        <v>90</v>
      </c>
      <c r="H15" s="93">
        <v>6</v>
      </c>
      <c r="I15" s="93">
        <f aca="true" t="shared" si="4" ref="I15:AG15">(I16+I17)/2</f>
        <v>90</v>
      </c>
      <c r="J15" s="93">
        <v>6</v>
      </c>
      <c r="K15" s="93">
        <f t="shared" si="4"/>
        <v>100</v>
      </c>
      <c r="L15" s="93">
        <v>6</v>
      </c>
      <c r="M15" s="93">
        <f t="shared" si="4"/>
        <v>100</v>
      </c>
      <c r="N15" s="93">
        <v>6</v>
      </c>
      <c r="O15" s="93">
        <f t="shared" si="4"/>
        <v>100</v>
      </c>
      <c r="P15" s="93">
        <v>6</v>
      </c>
      <c r="Q15" s="93">
        <f t="shared" si="4"/>
        <v>90</v>
      </c>
      <c r="R15" s="93">
        <v>6</v>
      </c>
      <c r="S15" s="93">
        <f t="shared" si="4"/>
        <v>90</v>
      </c>
      <c r="T15" s="93">
        <v>6</v>
      </c>
      <c r="U15" s="93">
        <f t="shared" si="4"/>
        <v>90</v>
      </c>
      <c r="V15" s="93">
        <v>6</v>
      </c>
      <c r="W15" s="93">
        <f t="shared" si="4"/>
        <v>90</v>
      </c>
      <c r="X15" s="93">
        <v>6</v>
      </c>
      <c r="Y15" s="93">
        <f t="shared" si="4"/>
        <v>100</v>
      </c>
      <c r="Z15" s="93">
        <v>6</v>
      </c>
      <c r="AA15" s="93">
        <f t="shared" si="4"/>
        <v>70</v>
      </c>
      <c r="AB15" s="93">
        <v>6</v>
      </c>
      <c r="AC15" s="93">
        <f t="shared" si="4"/>
        <v>80</v>
      </c>
      <c r="AD15" s="93">
        <v>6</v>
      </c>
      <c r="AE15" s="93">
        <f t="shared" si="4"/>
        <v>100</v>
      </c>
      <c r="AF15" s="93">
        <v>6</v>
      </c>
      <c r="AG15" s="93">
        <f t="shared" si="4"/>
        <v>85</v>
      </c>
      <c r="AH15" s="93">
        <v>6</v>
      </c>
      <c r="AI15" s="42" t="s">
        <v>197</v>
      </c>
      <c r="AJ15" s="20" t="s">
        <v>268</v>
      </c>
    </row>
    <row r="16" spans="2:36" ht="12.75">
      <c r="B16" s="2"/>
      <c r="C16" s="92"/>
      <c r="D16" s="28"/>
      <c r="E16" s="3" t="s">
        <v>206</v>
      </c>
      <c r="F16" s="3" t="s">
        <v>209</v>
      </c>
      <c r="G16" s="101">
        <v>90</v>
      </c>
      <c r="H16" s="101">
        <v>1</v>
      </c>
      <c r="I16" s="101">
        <v>90</v>
      </c>
      <c r="J16" s="101">
        <v>1</v>
      </c>
      <c r="K16" s="101">
        <v>100</v>
      </c>
      <c r="L16" s="101">
        <v>1</v>
      </c>
      <c r="M16" s="101">
        <v>100</v>
      </c>
      <c r="N16" s="101">
        <v>1</v>
      </c>
      <c r="O16" s="101">
        <v>100</v>
      </c>
      <c r="P16" s="101">
        <v>1</v>
      </c>
      <c r="Q16" s="101">
        <v>90</v>
      </c>
      <c r="R16" s="101">
        <v>1</v>
      </c>
      <c r="S16" s="101">
        <v>90</v>
      </c>
      <c r="T16" s="101">
        <v>3</v>
      </c>
      <c r="U16" s="101">
        <v>90</v>
      </c>
      <c r="V16" s="101">
        <v>3</v>
      </c>
      <c r="W16" s="101">
        <v>90</v>
      </c>
      <c r="X16" s="101">
        <v>1</v>
      </c>
      <c r="Y16" s="101">
        <v>100</v>
      </c>
      <c r="Z16" s="101">
        <v>1</v>
      </c>
      <c r="AA16" s="101">
        <v>70</v>
      </c>
      <c r="AB16" s="101">
        <v>1</v>
      </c>
      <c r="AC16" s="101">
        <v>80</v>
      </c>
      <c r="AD16" s="101">
        <v>1</v>
      </c>
      <c r="AE16" s="101">
        <v>100</v>
      </c>
      <c r="AF16" s="101">
        <v>1</v>
      </c>
      <c r="AG16" s="101">
        <v>85</v>
      </c>
      <c r="AH16" s="101">
        <v>1</v>
      </c>
      <c r="AI16" s="41" t="s">
        <v>189</v>
      </c>
      <c r="AJ16" s="5" t="s">
        <v>351</v>
      </c>
    </row>
    <row r="17" spans="2:36" ht="12.75">
      <c r="B17" s="2"/>
      <c r="C17" s="92"/>
      <c r="D17" s="28"/>
      <c r="E17" s="3" t="s">
        <v>207</v>
      </c>
      <c r="F17" s="3" t="s">
        <v>210</v>
      </c>
      <c r="G17" s="101">
        <v>90</v>
      </c>
      <c r="H17" s="101">
        <v>1</v>
      </c>
      <c r="I17" s="101">
        <v>90</v>
      </c>
      <c r="J17" s="101">
        <v>1</v>
      </c>
      <c r="K17" s="101">
        <v>100</v>
      </c>
      <c r="L17" s="101">
        <v>1</v>
      </c>
      <c r="M17" s="101">
        <v>100</v>
      </c>
      <c r="N17" s="101">
        <v>1</v>
      </c>
      <c r="O17" s="101">
        <v>100</v>
      </c>
      <c r="P17" s="101">
        <v>1</v>
      </c>
      <c r="Q17" s="101">
        <v>90</v>
      </c>
      <c r="R17" s="101">
        <v>1</v>
      </c>
      <c r="S17" s="101">
        <v>90</v>
      </c>
      <c r="T17" s="101">
        <v>3</v>
      </c>
      <c r="U17" s="101">
        <v>90</v>
      </c>
      <c r="V17" s="101">
        <v>3</v>
      </c>
      <c r="W17" s="101">
        <v>90</v>
      </c>
      <c r="X17" s="101">
        <v>1</v>
      </c>
      <c r="Y17" s="101">
        <v>100</v>
      </c>
      <c r="Z17" s="101">
        <v>1</v>
      </c>
      <c r="AA17" s="101">
        <v>70</v>
      </c>
      <c r="AB17" s="101">
        <v>1</v>
      </c>
      <c r="AC17" s="101">
        <v>80</v>
      </c>
      <c r="AD17" s="101">
        <v>1</v>
      </c>
      <c r="AE17" s="101">
        <v>100</v>
      </c>
      <c r="AF17" s="101">
        <v>1</v>
      </c>
      <c r="AG17" s="101">
        <v>85</v>
      </c>
      <c r="AH17" s="101">
        <v>1</v>
      </c>
      <c r="AI17" s="41" t="s">
        <v>189</v>
      </c>
      <c r="AJ17" s="5" t="s">
        <v>352</v>
      </c>
    </row>
    <row r="18" spans="2:36" ht="12.75">
      <c r="B18" s="28" t="s">
        <v>167</v>
      </c>
      <c r="C18" s="92" t="s">
        <v>86</v>
      </c>
      <c r="D18" s="28"/>
      <c r="E18" s="3" t="s">
        <v>208</v>
      </c>
      <c r="F18" s="3" t="s">
        <v>205</v>
      </c>
      <c r="G18" s="101">
        <f>G19</f>
        <v>90</v>
      </c>
      <c r="H18" s="101">
        <v>7</v>
      </c>
      <c r="I18" s="101">
        <f aca="true" t="shared" si="5" ref="I18:AG18">I19</f>
        <v>90</v>
      </c>
      <c r="J18" s="101">
        <v>7</v>
      </c>
      <c r="K18" s="101">
        <f t="shared" si="5"/>
        <v>100</v>
      </c>
      <c r="L18" s="101">
        <v>7</v>
      </c>
      <c r="M18" s="101">
        <f t="shared" si="5"/>
        <v>100</v>
      </c>
      <c r="N18" s="101">
        <v>7</v>
      </c>
      <c r="O18" s="101">
        <f t="shared" si="5"/>
        <v>100</v>
      </c>
      <c r="P18" s="101">
        <v>7</v>
      </c>
      <c r="Q18" s="101">
        <f t="shared" si="5"/>
        <v>75</v>
      </c>
      <c r="R18" s="101">
        <v>7</v>
      </c>
      <c r="S18" s="101">
        <f t="shared" si="5"/>
        <v>85</v>
      </c>
      <c r="T18" s="101">
        <v>7</v>
      </c>
      <c r="U18" s="101">
        <f t="shared" si="5"/>
        <v>100</v>
      </c>
      <c r="V18" s="101">
        <v>7</v>
      </c>
      <c r="W18" s="101">
        <f t="shared" si="5"/>
        <v>90</v>
      </c>
      <c r="X18" s="101">
        <v>7</v>
      </c>
      <c r="Y18" s="101">
        <f t="shared" si="5"/>
        <v>100</v>
      </c>
      <c r="Z18" s="101">
        <v>7</v>
      </c>
      <c r="AA18" s="101">
        <f t="shared" si="5"/>
        <v>60</v>
      </c>
      <c r="AB18" s="101">
        <v>7</v>
      </c>
      <c r="AC18" s="101">
        <f t="shared" si="5"/>
        <v>100</v>
      </c>
      <c r="AD18" s="101">
        <v>7</v>
      </c>
      <c r="AE18" s="101">
        <f t="shared" si="5"/>
        <v>100</v>
      </c>
      <c r="AF18" s="101">
        <v>7</v>
      </c>
      <c r="AG18" s="101">
        <f t="shared" si="5"/>
        <v>70</v>
      </c>
      <c r="AH18" s="101">
        <v>7</v>
      </c>
      <c r="AI18" s="72" t="s">
        <v>413</v>
      </c>
      <c r="AJ18" s="5" t="s">
        <v>354</v>
      </c>
    </row>
    <row r="19" spans="2:36" ht="12.75">
      <c r="B19" s="28"/>
      <c r="C19" s="92"/>
      <c r="D19" s="28"/>
      <c r="E19" s="3" t="s">
        <v>206</v>
      </c>
      <c r="F19" s="3" t="s">
        <v>209</v>
      </c>
      <c r="G19" s="101">
        <v>90</v>
      </c>
      <c r="H19" s="101">
        <v>3</v>
      </c>
      <c r="I19" s="101">
        <v>90</v>
      </c>
      <c r="J19" s="101">
        <v>3</v>
      </c>
      <c r="K19" s="101">
        <v>100</v>
      </c>
      <c r="L19" s="101">
        <v>5</v>
      </c>
      <c r="M19" s="101">
        <v>100</v>
      </c>
      <c r="N19" s="101">
        <v>5</v>
      </c>
      <c r="O19" s="101">
        <v>100</v>
      </c>
      <c r="P19" s="101">
        <v>5</v>
      </c>
      <c r="Q19" s="101">
        <v>75</v>
      </c>
      <c r="R19" s="101">
        <v>3</v>
      </c>
      <c r="S19" s="101">
        <v>85</v>
      </c>
      <c r="T19" s="101">
        <v>3</v>
      </c>
      <c r="U19" s="101">
        <v>100</v>
      </c>
      <c r="V19" s="101">
        <v>3</v>
      </c>
      <c r="W19" s="101">
        <v>90</v>
      </c>
      <c r="X19" s="101">
        <v>3</v>
      </c>
      <c r="Y19" s="101">
        <v>100</v>
      </c>
      <c r="Z19" s="101">
        <v>3</v>
      </c>
      <c r="AA19" s="101">
        <v>60</v>
      </c>
      <c r="AB19" s="101">
        <v>3</v>
      </c>
      <c r="AC19" s="101">
        <v>100</v>
      </c>
      <c r="AD19" s="101">
        <v>5</v>
      </c>
      <c r="AE19" s="101">
        <v>100</v>
      </c>
      <c r="AF19" s="101">
        <v>5</v>
      </c>
      <c r="AG19" s="101">
        <v>70</v>
      </c>
      <c r="AH19" s="101">
        <v>3</v>
      </c>
      <c r="AI19" s="101" t="s">
        <v>195</v>
      </c>
      <c r="AJ19" s="5" t="s">
        <v>411</v>
      </c>
    </row>
    <row r="20" spans="2:36" s="45" customFormat="1" ht="12.75">
      <c r="B20" s="45" t="s">
        <v>168</v>
      </c>
      <c r="C20" s="71" t="s">
        <v>169</v>
      </c>
      <c r="D20" s="59"/>
      <c r="E20" s="48" t="s">
        <v>208</v>
      </c>
      <c r="F20" s="48" t="s">
        <v>205</v>
      </c>
      <c r="G20" s="78">
        <f>G9</f>
        <v>90</v>
      </c>
      <c r="H20" s="78">
        <v>7</v>
      </c>
      <c r="I20" s="78">
        <f aca="true" t="shared" si="6" ref="I20:AG20">I9</f>
        <v>90</v>
      </c>
      <c r="J20" s="78">
        <v>7</v>
      </c>
      <c r="K20" s="78">
        <f t="shared" si="6"/>
        <v>100</v>
      </c>
      <c r="L20" s="78">
        <v>7</v>
      </c>
      <c r="M20" s="78">
        <f t="shared" si="6"/>
        <v>100</v>
      </c>
      <c r="N20" s="78">
        <v>7</v>
      </c>
      <c r="O20" s="78">
        <f t="shared" si="6"/>
        <v>100</v>
      </c>
      <c r="P20" s="78">
        <v>7</v>
      </c>
      <c r="Q20" s="78">
        <f t="shared" si="6"/>
        <v>87.5</v>
      </c>
      <c r="R20" s="78">
        <v>7</v>
      </c>
      <c r="S20" s="78">
        <f t="shared" si="6"/>
        <v>89.16666666666666</v>
      </c>
      <c r="T20" s="78">
        <v>7</v>
      </c>
      <c r="U20" s="78">
        <f t="shared" si="6"/>
        <v>91.66666666666666</v>
      </c>
      <c r="V20" s="78">
        <v>7</v>
      </c>
      <c r="W20" s="78">
        <f t="shared" si="6"/>
        <v>90</v>
      </c>
      <c r="X20" s="78">
        <v>7</v>
      </c>
      <c r="Y20" s="78">
        <f t="shared" si="6"/>
        <v>100</v>
      </c>
      <c r="Z20" s="78">
        <v>7</v>
      </c>
      <c r="AA20" s="78">
        <f t="shared" si="6"/>
        <v>68.33333333333334</v>
      </c>
      <c r="AB20" s="78">
        <v>7</v>
      </c>
      <c r="AC20" s="78">
        <f t="shared" si="6"/>
        <v>83.33333333333334</v>
      </c>
      <c r="AD20" s="78">
        <v>7</v>
      </c>
      <c r="AE20" s="78">
        <f t="shared" si="6"/>
        <v>100</v>
      </c>
      <c r="AF20" s="78">
        <v>7</v>
      </c>
      <c r="AG20" s="78">
        <f t="shared" si="6"/>
        <v>82.5</v>
      </c>
      <c r="AH20" s="78">
        <v>7</v>
      </c>
      <c r="AI20" s="72" t="s">
        <v>413</v>
      </c>
      <c r="AJ20" s="45" t="s">
        <v>193</v>
      </c>
    </row>
    <row r="21" spans="1:36" ht="27" customHeight="1">
      <c r="A21" s="1" t="s">
        <v>62</v>
      </c>
      <c r="B21" s="1"/>
      <c r="C21" s="92" t="s">
        <v>91</v>
      </c>
      <c r="D21" s="29"/>
      <c r="E21" s="3" t="s">
        <v>208</v>
      </c>
      <c r="F21" s="3" t="s">
        <v>205</v>
      </c>
      <c r="G21" s="93">
        <f>(G22+G23)/2</f>
        <v>83.125</v>
      </c>
      <c r="H21" s="93">
        <f aca="true" t="shared" si="7" ref="H21:AH21">(H22+H23)/2</f>
        <v>6</v>
      </c>
      <c r="I21" s="93">
        <f t="shared" si="7"/>
        <v>83.125</v>
      </c>
      <c r="J21" s="93">
        <f t="shared" si="7"/>
        <v>6</v>
      </c>
      <c r="K21" s="93">
        <f t="shared" si="7"/>
        <v>84.375</v>
      </c>
      <c r="L21" s="93">
        <f t="shared" si="7"/>
        <v>6</v>
      </c>
      <c r="M21" s="93">
        <f t="shared" si="7"/>
        <v>87.91666666666666</v>
      </c>
      <c r="N21" s="93">
        <f t="shared" si="7"/>
        <v>6</v>
      </c>
      <c r="O21" s="93">
        <f t="shared" si="7"/>
        <v>90.41666666666666</v>
      </c>
      <c r="P21" s="93">
        <f t="shared" si="7"/>
        <v>6</v>
      </c>
      <c r="Q21" s="93">
        <f t="shared" si="7"/>
        <v>68.75</v>
      </c>
      <c r="R21" s="93">
        <f t="shared" si="7"/>
        <v>6</v>
      </c>
      <c r="S21" s="93">
        <f t="shared" si="7"/>
        <v>91.66666666666666</v>
      </c>
      <c r="T21" s="93">
        <f t="shared" si="7"/>
        <v>6</v>
      </c>
      <c r="U21" s="93">
        <f t="shared" si="7"/>
        <v>81.45833333333334</v>
      </c>
      <c r="V21" s="93">
        <f t="shared" si="7"/>
        <v>6</v>
      </c>
      <c r="W21" s="93">
        <f t="shared" si="7"/>
        <v>66.875</v>
      </c>
      <c r="X21" s="93">
        <f t="shared" si="7"/>
        <v>6</v>
      </c>
      <c r="Y21" s="93">
        <f t="shared" si="7"/>
        <v>77.08333333333333</v>
      </c>
      <c r="Z21" s="93">
        <f t="shared" si="7"/>
        <v>6</v>
      </c>
      <c r="AA21" s="93">
        <f t="shared" si="7"/>
        <v>75.83333333333333</v>
      </c>
      <c r="AB21" s="93">
        <f t="shared" si="7"/>
        <v>6</v>
      </c>
      <c r="AC21" s="93">
        <f t="shared" si="7"/>
        <v>82.29166666666666</v>
      </c>
      <c r="AD21" s="93">
        <f t="shared" si="7"/>
        <v>6</v>
      </c>
      <c r="AE21" s="93">
        <f t="shared" si="7"/>
        <v>87.5</v>
      </c>
      <c r="AF21" s="93">
        <f t="shared" si="7"/>
        <v>6</v>
      </c>
      <c r="AG21" s="93">
        <f t="shared" si="7"/>
        <v>88.75</v>
      </c>
      <c r="AH21" s="93">
        <f t="shared" si="7"/>
        <v>6</v>
      </c>
      <c r="AI21" s="42" t="s">
        <v>197</v>
      </c>
      <c r="AJ21" s="5" t="s">
        <v>380</v>
      </c>
    </row>
    <row r="22" spans="1:36" ht="14.25" customHeight="1">
      <c r="A22" s="1"/>
      <c r="B22" s="1"/>
      <c r="C22" s="92"/>
      <c r="D22" s="29"/>
      <c r="E22" s="3" t="s">
        <v>206</v>
      </c>
      <c r="F22" s="3" t="s">
        <v>209</v>
      </c>
      <c r="G22" s="93">
        <f>(G26+G30+G46+G62)/4</f>
        <v>81.66666666666667</v>
      </c>
      <c r="H22" s="93">
        <v>6</v>
      </c>
      <c r="I22" s="93">
        <f>(I26+I30+I46+I62)/4</f>
        <v>81.66666666666667</v>
      </c>
      <c r="J22" s="93">
        <v>6</v>
      </c>
      <c r="K22" s="93">
        <f>(K26+K30+K46+K62)/4</f>
        <v>82.91666666666667</v>
      </c>
      <c r="L22" s="93">
        <v>6</v>
      </c>
      <c r="M22" s="93">
        <f>(M26+M30+M46+M62)/4</f>
        <v>84.58333333333333</v>
      </c>
      <c r="N22" s="93">
        <v>6</v>
      </c>
      <c r="O22" s="93">
        <f>(O26+O30+O46+O62)/4</f>
        <v>87.08333333333333</v>
      </c>
      <c r="P22" s="93">
        <v>6</v>
      </c>
      <c r="Q22" s="93">
        <f>(Q26+Q30+Q46+Q62)/4</f>
        <v>70.41666666666666</v>
      </c>
      <c r="R22" s="93">
        <v>6</v>
      </c>
      <c r="S22" s="93">
        <f>(S26+S30+S46+S62)/4</f>
        <v>92.5</v>
      </c>
      <c r="T22" s="93">
        <v>6</v>
      </c>
      <c r="U22" s="93">
        <f>(U26+U30+U46+U62)/4</f>
        <v>81.66666666666667</v>
      </c>
      <c r="V22" s="93">
        <v>6</v>
      </c>
      <c r="W22" s="93">
        <f>(W26+W30+W46+W62)/4</f>
        <v>67.08333333333334</v>
      </c>
      <c r="X22" s="93">
        <v>6</v>
      </c>
      <c r="Y22" s="93">
        <f>(Y26+Y30+Y46+Y62)/4</f>
        <v>77.08333333333333</v>
      </c>
      <c r="Z22" s="93">
        <v>6</v>
      </c>
      <c r="AA22" s="93">
        <f>(AA26+AA30+AA46+AA62)/4</f>
        <v>75.83333333333333</v>
      </c>
      <c r="AB22" s="93">
        <v>6</v>
      </c>
      <c r="AC22" s="93">
        <f>(AC26+AC30+AC46+AC62)/4</f>
        <v>82.5</v>
      </c>
      <c r="AD22" s="93">
        <v>6</v>
      </c>
      <c r="AE22" s="93">
        <f>(AE26+AE30+AE46+AE62)/4</f>
        <v>87.5</v>
      </c>
      <c r="AF22" s="93">
        <v>6</v>
      </c>
      <c r="AG22" s="93">
        <f>(AG26+AG30+AG46+AG62)/4</f>
        <v>88.75</v>
      </c>
      <c r="AH22" s="93">
        <v>6</v>
      </c>
      <c r="AI22" s="42" t="s">
        <v>197</v>
      </c>
      <c r="AJ22" s="5" t="s">
        <v>382</v>
      </c>
    </row>
    <row r="23" spans="1:36" ht="12.75">
      <c r="A23" s="1"/>
      <c r="B23" s="1"/>
      <c r="C23" s="29"/>
      <c r="D23" s="29"/>
      <c r="E23" s="3" t="s">
        <v>207</v>
      </c>
      <c r="F23" s="3" t="s">
        <v>210</v>
      </c>
      <c r="G23" s="93">
        <f>(G27+G31+G47+G63)/4</f>
        <v>84.58333333333334</v>
      </c>
      <c r="H23" s="93">
        <v>6</v>
      </c>
      <c r="I23" s="93">
        <f>(I27+I31+I47+I63)/4</f>
        <v>84.58333333333334</v>
      </c>
      <c r="J23" s="93">
        <v>6</v>
      </c>
      <c r="K23" s="93">
        <f>(K27+K31+K47+K63)/4</f>
        <v>85.83333333333334</v>
      </c>
      <c r="L23" s="93">
        <v>6</v>
      </c>
      <c r="M23" s="93">
        <f>(M27+M31+M47+M63)/4</f>
        <v>91.25</v>
      </c>
      <c r="N23" s="93">
        <v>6</v>
      </c>
      <c r="O23" s="93">
        <f>(O27+O31+O47+O63)/4</f>
        <v>93.75</v>
      </c>
      <c r="P23" s="93">
        <v>6</v>
      </c>
      <c r="Q23" s="93">
        <f>(Q27+Q31+Q47+Q63)/4</f>
        <v>67.08333333333333</v>
      </c>
      <c r="R23" s="93">
        <v>6</v>
      </c>
      <c r="S23" s="93">
        <f>(S27+S31+S47+S63)/4</f>
        <v>90.83333333333333</v>
      </c>
      <c r="T23" s="93">
        <v>6</v>
      </c>
      <c r="U23" s="93">
        <f>(U27+U31+U47+U63)/4</f>
        <v>81.25</v>
      </c>
      <c r="V23" s="93">
        <v>6</v>
      </c>
      <c r="W23" s="93">
        <f>(W27+W31+W47+W63)/4</f>
        <v>66.66666666666666</v>
      </c>
      <c r="X23" s="93">
        <v>6</v>
      </c>
      <c r="Y23" s="93">
        <f>(Y27+Y31+Y47+Y63)/4</f>
        <v>77.08333333333333</v>
      </c>
      <c r="Z23" s="93">
        <v>6</v>
      </c>
      <c r="AA23" s="93">
        <f>(AA27+AA31+AA47+AA63)/4</f>
        <v>75.83333333333333</v>
      </c>
      <c r="AB23" s="93">
        <v>6</v>
      </c>
      <c r="AC23" s="93">
        <f>(AC27+AC31+AC47+AC63)/4</f>
        <v>82.08333333333333</v>
      </c>
      <c r="AD23" s="93">
        <v>6</v>
      </c>
      <c r="AE23" s="93">
        <f>(AE27+AE31+AE47+AE63)/4</f>
        <v>87.5</v>
      </c>
      <c r="AF23" s="93">
        <v>6</v>
      </c>
      <c r="AG23" s="93">
        <f>(AG27+AG31+AG47+AG63)/4</f>
        <v>88.75</v>
      </c>
      <c r="AH23" s="93">
        <v>6</v>
      </c>
      <c r="AI23" s="42" t="s">
        <v>197</v>
      </c>
      <c r="AJ23" s="5" t="s">
        <v>381</v>
      </c>
    </row>
    <row r="24" spans="1:37" ht="41.25" customHeight="1">
      <c r="A24" s="1" t="s">
        <v>8</v>
      </c>
      <c r="B24" s="58"/>
      <c r="C24" s="46" t="s">
        <v>91</v>
      </c>
      <c r="D24" s="59" t="s">
        <v>92</v>
      </c>
      <c r="E24" s="48" t="s">
        <v>208</v>
      </c>
      <c r="F24" s="48" t="s">
        <v>205</v>
      </c>
      <c r="G24" s="87">
        <f>(G28+G32+G48+G64)/4</f>
        <v>87.5</v>
      </c>
      <c r="H24" s="87">
        <v>6</v>
      </c>
      <c r="I24" s="87">
        <f>(I28+I32+I48+I64)/4</f>
        <v>87.5</v>
      </c>
      <c r="J24" s="87">
        <v>6</v>
      </c>
      <c r="K24" s="87">
        <f>(K28+K32+K48+K64)/4</f>
        <v>88.75</v>
      </c>
      <c r="L24" s="87">
        <v>6</v>
      </c>
      <c r="M24" s="87">
        <f>(M28+M32+M48+M64)/4</f>
        <v>100</v>
      </c>
      <c r="N24" s="87">
        <v>6</v>
      </c>
      <c r="O24" s="87">
        <f>(O28+O32+O48+O64)/4</f>
        <v>100</v>
      </c>
      <c r="P24" s="87">
        <v>6</v>
      </c>
      <c r="Q24" s="87">
        <f>(Q28+Q32+Q48+Q64)/4</f>
        <v>79.16666666666667</v>
      </c>
      <c r="R24" s="87">
        <v>6</v>
      </c>
      <c r="S24" s="87">
        <f>(S28+S32+S48+S64)/4</f>
        <v>100</v>
      </c>
      <c r="T24" s="87">
        <v>6</v>
      </c>
      <c r="U24" s="87">
        <f>(U28+U32+U48+U64)/4</f>
        <v>85</v>
      </c>
      <c r="V24" s="87">
        <v>6</v>
      </c>
      <c r="W24" s="87">
        <f>(W28+W32+W48+W64)/4</f>
        <v>80</v>
      </c>
      <c r="X24" s="87">
        <v>6</v>
      </c>
      <c r="Y24" s="87">
        <f>(Y28+Y32+Y48+Y64)/4</f>
        <v>80.83333333333333</v>
      </c>
      <c r="Z24" s="87">
        <v>6</v>
      </c>
      <c r="AA24" s="87">
        <f>(AA28+AA32+AA48+AA64)/4</f>
        <v>72.5</v>
      </c>
      <c r="AB24" s="87">
        <v>6</v>
      </c>
      <c r="AC24" s="87">
        <f>(AC28+AC32+AC48+AC64)/4</f>
        <v>84.58333333333333</v>
      </c>
      <c r="AD24" s="87">
        <v>6</v>
      </c>
      <c r="AE24" s="87">
        <f>(AE28+AE32+AE48+AE64)/4</f>
        <v>91.25</v>
      </c>
      <c r="AF24" s="87">
        <v>6</v>
      </c>
      <c r="AG24" s="87">
        <f>(AG28+AG32+AG48+AG64)/4</f>
        <v>79.58333333333333</v>
      </c>
      <c r="AH24" s="87">
        <v>6</v>
      </c>
      <c r="AI24" s="72" t="s">
        <v>197</v>
      </c>
      <c r="AJ24" s="45" t="s">
        <v>380</v>
      </c>
      <c r="AK24" s="45"/>
    </row>
    <row r="25" spans="2:36" ht="25.5" customHeight="1">
      <c r="B25" s="17" t="s">
        <v>33</v>
      </c>
      <c r="C25" s="92" t="s">
        <v>93</v>
      </c>
      <c r="D25" s="31"/>
      <c r="E25" s="3" t="s">
        <v>208</v>
      </c>
      <c r="F25" s="3" t="s">
        <v>205</v>
      </c>
      <c r="G25" s="79">
        <f>(G26+G27)/2</f>
        <v>90</v>
      </c>
      <c r="H25" s="79">
        <v>6</v>
      </c>
      <c r="I25" s="79">
        <f aca="true" t="shared" si="8" ref="I25:AG25">(I26+I27)/2</f>
        <v>90</v>
      </c>
      <c r="J25" s="79">
        <v>6</v>
      </c>
      <c r="K25" s="79">
        <f t="shared" si="8"/>
        <v>95</v>
      </c>
      <c r="L25" s="79">
        <v>6</v>
      </c>
      <c r="M25" s="79">
        <f t="shared" si="8"/>
        <v>100</v>
      </c>
      <c r="N25" s="79">
        <v>6</v>
      </c>
      <c r="O25" s="79">
        <f t="shared" si="8"/>
        <v>100</v>
      </c>
      <c r="P25" s="79">
        <v>6</v>
      </c>
      <c r="Q25" s="79">
        <f t="shared" si="8"/>
        <v>85</v>
      </c>
      <c r="R25" s="79">
        <v>6</v>
      </c>
      <c r="S25" s="79">
        <f t="shared" si="8"/>
        <v>95</v>
      </c>
      <c r="T25" s="79">
        <v>6</v>
      </c>
      <c r="U25" s="79">
        <f t="shared" si="8"/>
        <v>85</v>
      </c>
      <c r="V25" s="79">
        <v>6</v>
      </c>
      <c r="W25" s="79">
        <f t="shared" si="8"/>
        <v>80</v>
      </c>
      <c r="X25" s="79">
        <v>6</v>
      </c>
      <c r="Y25" s="79">
        <f t="shared" si="8"/>
        <v>75</v>
      </c>
      <c r="Z25" s="79">
        <v>6</v>
      </c>
      <c r="AA25" s="79">
        <f t="shared" si="8"/>
        <v>85</v>
      </c>
      <c r="AB25" s="79">
        <v>6</v>
      </c>
      <c r="AC25" s="79">
        <f t="shared" si="8"/>
        <v>85</v>
      </c>
      <c r="AD25" s="79">
        <v>6</v>
      </c>
      <c r="AE25" s="79">
        <f t="shared" si="8"/>
        <v>85</v>
      </c>
      <c r="AF25" s="79">
        <v>6</v>
      </c>
      <c r="AG25" s="79">
        <f t="shared" si="8"/>
        <v>75</v>
      </c>
      <c r="AH25" s="79">
        <v>6</v>
      </c>
      <c r="AI25" s="42" t="s">
        <v>197</v>
      </c>
      <c r="AJ25" s="5" t="s">
        <v>250</v>
      </c>
    </row>
    <row r="26" spans="2:36" ht="16.5" customHeight="1">
      <c r="B26" s="17"/>
      <c r="C26" s="92"/>
      <c r="D26" s="31"/>
      <c r="E26" s="3" t="s">
        <v>206</v>
      </c>
      <c r="F26" s="3" t="s">
        <v>209</v>
      </c>
      <c r="G26" s="93">
        <v>90</v>
      </c>
      <c r="H26" s="93">
        <v>1</v>
      </c>
      <c r="I26" s="93">
        <v>90</v>
      </c>
      <c r="J26" s="93">
        <v>1</v>
      </c>
      <c r="K26" s="93">
        <v>95</v>
      </c>
      <c r="L26" s="93">
        <v>1</v>
      </c>
      <c r="M26" s="93">
        <v>100</v>
      </c>
      <c r="N26" s="93">
        <v>1</v>
      </c>
      <c r="O26" s="93">
        <v>100</v>
      </c>
      <c r="P26" s="93">
        <v>1</v>
      </c>
      <c r="Q26" s="93">
        <v>85</v>
      </c>
      <c r="R26" s="93">
        <v>1</v>
      </c>
      <c r="S26" s="93">
        <v>95</v>
      </c>
      <c r="T26" s="93">
        <v>1</v>
      </c>
      <c r="U26" s="93">
        <v>85</v>
      </c>
      <c r="V26" s="93">
        <v>1</v>
      </c>
      <c r="W26" s="93">
        <v>80</v>
      </c>
      <c r="X26" s="93">
        <v>1</v>
      </c>
      <c r="Y26" s="93">
        <v>75</v>
      </c>
      <c r="Z26" s="93">
        <v>1</v>
      </c>
      <c r="AA26" s="93">
        <v>85</v>
      </c>
      <c r="AB26" s="93">
        <v>1</v>
      </c>
      <c r="AC26" s="93">
        <v>85</v>
      </c>
      <c r="AD26" s="93">
        <v>1</v>
      </c>
      <c r="AE26" s="93">
        <v>85</v>
      </c>
      <c r="AF26" s="93">
        <v>1</v>
      </c>
      <c r="AG26" s="93">
        <v>75</v>
      </c>
      <c r="AH26" s="93">
        <v>1</v>
      </c>
      <c r="AI26" s="42" t="s">
        <v>32</v>
      </c>
      <c r="AJ26" s="5" t="s">
        <v>374</v>
      </c>
    </row>
    <row r="27" spans="2:36" ht="12.75">
      <c r="B27" s="1"/>
      <c r="C27" s="29"/>
      <c r="D27" s="29"/>
      <c r="E27" s="3" t="s">
        <v>207</v>
      </c>
      <c r="F27" s="3" t="s">
        <v>210</v>
      </c>
      <c r="G27" s="93">
        <v>90</v>
      </c>
      <c r="H27" s="93">
        <v>1</v>
      </c>
      <c r="I27" s="93">
        <v>90</v>
      </c>
      <c r="J27" s="93">
        <v>1</v>
      </c>
      <c r="K27" s="93">
        <v>95</v>
      </c>
      <c r="L27" s="93">
        <v>1</v>
      </c>
      <c r="M27" s="93">
        <v>100</v>
      </c>
      <c r="N27" s="93">
        <v>1</v>
      </c>
      <c r="O27" s="93">
        <v>100</v>
      </c>
      <c r="P27" s="93">
        <v>1</v>
      </c>
      <c r="Q27" s="93">
        <v>85</v>
      </c>
      <c r="R27" s="93">
        <v>1</v>
      </c>
      <c r="S27" s="93">
        <v>95</v>
      </c>
      <c r="T27" s="93">
        <v>1</v>
      </c>
      <c r="U27" s="93">
        <v>85</v>
      </c>
      <c r="V27" s="93">
        <v>1</v>
      </c>
      <c r="W27" s="93">
        <v>80</v>
      </c>
      <c r="X27" s="93">
        <v>1</v>
      </c>
      <c r="Y27" s="93">
        <v>75</v>
      </c>
      <c r="Z27" s="93">
        <v>1</v>
      </c>
      <c r="AA27" s="93">
        <v>85</v>
      </c>
      <c r="AB27" s="93">
        <v>1</v>
      </c>
      <c r="AC27" s="93">
        <v>85</v>
      </c>
      <c r="AD27" s="93">
        <v>1</v>
      </c>
      <c r="AE27" s="93">
        <v>85</v>
      </c>
      <c r="AF27" s="93">
        <v>1</v>
      </c>
      <c r="AG27" s="93">
        <v>75</v>
      </c>
      <c r="AH27" s="93">
        <v>1</v>
      </c>
      <c r="AI27" s="42" t="s">
        <v>32</v>
      </c>
      <c r="AJ27" s="5" t="s">
        <v>376</v>
      </c>
    </row>
    <row r="28" spans="2:37" ht="27.75" customHeight="1">
      <c r="B28" s="131" t="s">
        <v>50</v>
      </c>
      <c r="C28" s="46" t="s">
        <v>93</v>
      </c>
      <c r="D28" s="59" t="s">
        <v>92</v>
      </c>
      <c r="E28" s="48" t="s">
        <v>208</v>
      </c>
      <c r="F28" s="48" t="s">
        <v>205</v>
      </c>
      <c r="G28" s="78">
        <v>90</v>
      </c>
      <c r="H28" s="78">
        <v>1</v>
      </c>
      <c r="I28" s="78">
        <v>90</v>
      </c>
      <c r="J28" s="78">
        <v>1</v>
      </c>
      <c r="K28" s="78">
        <v>95</v>
      </c>
      <c r="L28" s="78">
        <v>1</v>
      </c>
      <c r="M28" s="78">
        <v>100</v>
      </c>
      <c r="N28" s="78">
        <v>1</v>
      </c>
      <c r="O28" s="78">
        <v>100</v>
      </c>
      <c r="P28" s="78">
        <v>1</v>
      </c>
      <c r="Q28" s="78">
        <v>90</v>
      </c>
      <c r="R28" s="78">
        <v>1</v>
      </c>
      <c r="S28" s="78">
        <v>100</v>
      </c>
      <c r="T28" s="78">
        <v>1</v>
      </c>
      <c r="U28" s="78">
        <v>90</v>
      </c>
      <c r="V28" s="78">
        <v>1</v>
      </c>
      <c r="W28" s="78">
        <v>85</v>
      </c>
      <c r="X28" s="78">
        <v>1</v>
      </c>
      <c r="Y28" s="78">
        <v>85</v>
      </c>
      <c r="Z28" s="78">
        <v>1</v>
      </c>
      <c r="AA28" s="78">
        <v>70</v>
      </c>
      <c r="AB28" s="78">
        <v>1</v>
      </c>
      <c r="AC28" s="78">
        <v>90</v>
      </c>
      <c r="AD28" s="78">
        <v>1</v>
      </c>
      <c r="AE28" s="78">
        <v>90</v>
      </c>
      <c r="AF28" s="78">
        <v>1</v>
      </c>
      <c r="AG28" s="78">
        <v>80</v>
      </c>
      <c r="AH28" s="78">
        <v>1</v>
      </c>
      <c r="AI28" s="72" t="s">
        <v>32</v>
      </c>
      <c r="AJ28" s="45" t="s">
        <v>375</v>
      </c>
      <c r="AK28" s="45"/>
    </row>
    <row r="29" spans="2:36" ht="28.5" customHeight="1">
      <c r="B29" s="17" t="s">
        <v>9</v>
      </c>
      <c r="C29" s="92" t="s">
        <v>94</v>
      </c>
      <c r="D29" s="31"/>
      <c r="E29" s="3" t="s">
        <v>208</v>
      </c>
      <c r="F29" s="3" t="s">
        <v>205</v>
      </c>
      <c r="G29" s="79">
        <f>(G30+G31)/2</f>
        <v>75.83333333333334</v>
      </c>
      <c r="H29" s="79">
        <v>6</v>
      </c>
      <c r="I29" s="79">
        <f aca="true" t="shared" si="9" ref="I29:AG29">(I30+I31)/2</f>
        <v>75.83333333333334</v>
      </c>
      <c r="J29" s="79">
        <v>6</v>
      </c>
      <c r="K29" s="79">
        <f t="shared" si="9"/>
        <v>75.83333333333334</v>
      </c>
      <c r="L29" s="79">
        <v>6</v>
      </c>
      <c r="M29" s="79">
        <f t="shared" si="9"/>
        <v>84.16666666666666</v>
      </c>
      <c r="N29" s="79">
        <v>6</v>
      </c>
      <c r="O29" s="79">
        <f t="shared" si="9"/>
        <v>84.16666666666666</v>
      </c>
      <c r="P29" s="79">
        <v>6</v>
      </c>
      <c r="Q29" s="79">
        <f t="shared" si="9"/>
        <v>63.33333333333333</v>
      </c>
      <c r="R29" s="79">
        <v>6</v>
      </c>
      <c r="S29" s="79">
        <f t="shared" si="9"/>
        <v>93.33333333333334</v>
      </c>
      <c r="T29" s="79">
        <v>6</v>
      </c>
      <c r="U29" s="79">
        <f t="shared" si="9"/>
        <v>80.83333333333334</v>
      </c>
      <c r="V29" s="79">
        <v>6</v>
      </c>
      <c r="W29" s="79">
        <f t="shared" si="9"/>
        <v>57.5</v>
      </c>
      <c r="X29" s="79">
        <v>6</v>
      </c>
      <c r="Y29" s="79">
        <f t="shared" si="9"/>
        <v>70</v>
      </c>
      <c r="Z29" s="79">
        <v>6</v>
      </c>
      <c r="AA29" s="79">
        <f t="shared" si="9"/>
        <v>50</v>
      </c>
      <c r="AB29" s="79">
        <v>6</v>
      </c>
      <c r="AC29" s="79">
        <f t="shared" si="9"/>
        <v>79.16666666666666</v>
      </c>
      <c r="AD29" s="79">
        <v>6</v>
      </c>
      <c r="AE29" s="79">
        <f t="shared" si="9"/>
        <v>80</v>
      </c>
      <c r="AF29" s="79">
        <v>6</v>
      </c>
      <c r="AG29" s="79">
        <f t="shared" si="9"/>
        <v>100</v>
      </c>
      <c r="AH29" s="79">
        <v>6</v>
      </c>
      <c r="AI29" s="42" t="s">
        <v>197</v>
      </c>
      <c r="AJ29" s="5" t="s">
        <v>250</v>
      </c>
    </row>
    <row r="30" spans="2:36" ht="16.5" customHeight="1">
      <c r="B30" s="17"/>
      <c r="C30" s="92"/>
      <c r="D30" s="31"/>
      <c r="E30" s="3" t="s">
        <v>206</v>
      </c>
      <c r="F30" s="3" t="s">
        <v>209</v>
      </c>
      <c r="G30" s="102">
        <f>(G34+G38+G42)/3</f>
        <v>75</v>
      </c>
      <c r="H30" s="102">
        <v>6</v>
      </c>
      <c r="I30" s="102">
        <f>(I34+I38+I42)/3</f>
        <v>75</v>
      </c>
      <c r="J30" s="102">
        <v>6</v>
      </c>
      <c r="K30" s="102">
        <f>(K34+K38+K42)/3</f>
        <v>75</v>
      </c>
      <c r="L30" s="102">
        <v>6</v>
      </c>
      <c r="M30" s="102">
        <f>(M34+M38+M42)/3</f>
        <v>75</v>
      </c>
      <c r="N30" s="102">
        <v>6</v>
      </c>
      <c r="O30" s="102">
        <f>(O34+O38+O42)/3</f>
        <v>75</v>
      </c>
      <c r="P30" s="102">
        <v>6</v>
      </c>
      <c r="Q30" s="102">
        <f>(Q34+Q38+Q42)/3</f>
        <v>70</v>
      </c>
      <c r="R30" s="102">
        <v>6</v>
      </c>
      <c r="S30" s="102">
        <f>(S34+S38+S42)/3</f>
        <v>96.66666666666667</v>
      </c>
      <c r="T30" s="102">
        <v>6</v>
      </c>
      <c r="U30" s="102">
        <f>(U34+U38+U42)/3</f>
        <v>81.66666666666667</v>
      </c>
      <c r="V30" s="102">
        <v>6</v>
      </c>
      <c r="W30" s="102">
        <f>(W34+W38+W42)/3</f>
        <v>58.333333333333336</v>
      </c>
      <c r="X30" s="102">
        <v>6</v>
      </c>
      <c r="Y30" s="102">
        <f>(Y34+Y38+Y42)/3</f>
        <v>70</v>
      </c>
      <c r="Z30" s="102">
        <v>6</v>
      </c>
      <c r="AA30" s="102">
        <f>(AA34+AA38+AA42)/3</f>
        <v>50</v>
      </c>
      <c r="AB30" s="102">
        <v>6</v>
      </c>
      <c r="AC30" s="102">
        <f>(AC34+AC38+AC42)/3</f>
        <v>80</v>
      </c>
      <c r="AD30" s="102">
        <v>6</v>
      </c>
      <c r="AE30" s="102">
        <f>(AE34+AE38+AE42)/3</f>
        <v>80</v>
      </c>
      <c r="AF30" s="102">
        <v>6</v>
      </c>
      <c r="AG30" s="102">
        <f>(AG34+AG38+AG42)/3</f>
        <v>100</v>
      </c>
      <c r="AH30" s="102">
        <v>6</v>
      </c>
      <c r="AI30" s="42" t="s">
        <v>197</v>
      </c>
      <c r="AJ30" s="5" t="s">
        <v>250</v>
      </c>
    </row>
    <row r="31" spans="2:36" ht="12" customHeight="1">
      <c r="B31" s="1"/>
      <c r="C31" s="29"/>
      <c r="D31" s="29"/>
      <c r="E31" s="3" t="s">
        <v>207</v>
      </c>
      <c r="F31" s="3" t="s">
        <v>210</v>
      </c>
      <c r="G31" s="103">
        <f>(G35+G39+G43)/3</f>
        <v>76.66666666666667</v>
      </c>
      <c r="H31" s="103">
        <v>6</v>
      </c>
      <c r="I31" s="103">
        <f>(I35+I39+I43)/3</f>
        <v>76.66666666666667</v>
      </c>
      <c r="J31" s="103">
        <v>6</v>
      </c>
      <c r="K31" s="103">
        <f>(K35+K39+K43)/3</f>
        <v>76.66666666666667</v>
      </c>
      <c r="L31" s="103">
        <v>6</v>
      </c>
      <c r="M31" s="103">
        <f>(M35+M39+M43)/3</f>
        <v>93.33333333333333</v>
      </c>
      <c r="N31" s="103">
        <v>6</v>
      </c>
      <c r="O31" s="103">
        <f>(O35+O39+O43)/3</f>
        <v>93.33333333333333</v>
      </c>
      <c r="P31" s="103">
        <v>6</v>
      </c>
      <c r="Q31" s="103">
        <f>(Q35+Q39+Q43)/3</f>
        <v>56.666666666666664</v>
      </c>
      <c r="R31" s="103">
        <v>6</v>
      </c>
      <c r="S31" s="103">
        <f>(S35+S39+S43)/3</f>
        <v>90</v>
      </c>
      <c r="T31" s="103">
        <v>6</v>
      </c>
      <c r="U31" s="103">
        <f>(U35+U39+U43)/3</f>
        <v>80</v>
      </c>
      <c r="V31" s="103">
        <v>6</v>
      </c>
      <c r="W31" s="103">
        <f>(W35+W39+W43)/3</f>
        <v>56.666666666666664</v>
      </c>
      <c r="X31" s="103">
        <v>6</v>
      </c>
      <c r="Y31" s="103">
        <f>(Y35+Y39+Y43)/3</f>
        <v>70</v>
      </c>
      <c r="Z31" s="103">
        <v>6</v>
      </c>
      <c r="AA31" s="103">
        <f>(AA35+AA39+AA43)/3</f>
        <v>50</v>
      </c>
      <c r="AB31" s="103">
        <v>6</v>
      </c>
      <c r="AC31" s="103">
        <f>(AC35+AC39+AC43)/3</f>
        <v>78.33333333333333</v>
      </c>
      <c r="AD31" s="103">
        <v>6</v>
      </c>
      <c r="AE31" s="103">
        <f>(AE35+AE39+AE43)/3</f>
        <v>80</v>
      </c>
      <c r="AF31" s="103">
        <v>6</v>
      </c>
      <c r="AG31" s="103">
        <f>(AG35+AG39+AG43)/3</f>
        <v>100</v>
      </c>
      <c r="AH31" s="103">
        <v>6</v>
      </c>
      <c r="AI31" s="42" t="s">
        <v>197</v>
      </c>
      <c r="AJ31" s="5" t="s">
        <v>250</v>
      </c>
    </row>
    <row r="32" spans="2:36" ht="25.5" customHeight="1">
      <c r="B32" s="17" t="s">
        <v>35</v>
      </c>
      <c r="C32" s="92" t="s">
        <v>94</v>
      </c>
      <c r="D32" s="28" t="s">
        <v>92</v>
      </c>
      <c r="E32" s="3" t="s">
        <v>208</v>
      </c>
      <c r="F32" s="3" t="s">
        <v>205</v>
      </c>
      <c r="G32" s="79">
        <f>(G36+G40+G44)/3</f>
        <v>80</v>
      </c>
      <c r="H32" s="79">
        <v>6</v>
      </c>
      <c r="I32" s="79">
        <f>(I36+I40+I44)/3</f>
        <v>80</v>
      </c>
      <c r="J32" s="79">
        <v>6</v>
      </c>
      <c r="K32" s="79">
        <f>(K36+K40+K44)/3</f>
        <v>80</v>
      </c>
      <c r="L32" s="79">
        <v>6</v>
      </c>
      <c r="M32" s="79">
        <f>(M36+M40+M44)/3</f>
        <v>100</v>
      </c>
      <c r="N32" s="79">
        <v>6</v>
      </c>
      <c r="O32" s="79">
        <f>(O36+O40+O44)/3</f>
        <v>100</v>
      </c>
      <c r="P32" s="79">
        <v>6</v>
      </c>
      <c r="Q32" s="79">
        <f>(Q36+Q40+Q44)/3</f>
        <v>70</v>
      </c>
      <c r="R32" s="79">
        <v>6</v>
      </c>
      <c r="S32" s="79">
        <f>(S36+S40+S44)/3</f>
        <v>100</v>
      </c>
      <c r="T32" s="79">
        <v>6</v>
      </c>
      <c r="U32" s="79">
        <f>(U36+U40+U44)/3</f>
        <v>80</v>
      </c>
      <c r="V32" s="79">
        <v>6</v>
      </c>
      <c r="W32" s="79">
        <f>(W36+W40+W44)/3</f>
        <v>80</v>
      </c>
      <c r="X32" s="79">
        <v>6</v>
      </c>
      <c r="Y32" s="79">
        <f>(Y36+Y40+Y44)/3</f>
        <v>70</v>
      </c>
      <c r="Z32" s="79">
        <v>6</v>
      </c>
      <c r="AA32" s="79">
        <f>(AA36+AA40+AA44)/3</f>
        <v>63.333333333333336</v>
      </c>
      <c r="AB32" s="79">
        <v>6</v>
      </c>
      <c r="AC32" s="79">
        <f>(AC36+AC40+AC44)/3</f>
        <v>80</v>
      </c>
      <c r="AD32" s="79">
        <v>6</v>
      </c>
      <c r="AE32" s="79">
        <f>(AE36+AE40+AE44)/3</f>
        <v>90</v>
      </c>
      <c r="AF32" s="79">
        <v>6</v>
      </c>
      <c r="AG32" s="79">
        <f>(AG36+AG40+AG44)/3</f>
        <v>80</v>
      </c>
      <c r="AH32" s="79">
        <v>6</v>
      </c>
      <c r="AI32" s="42" t="s">
        <v>197</v>
      </c>
      <c r="AJ32" s="5" t="s">
        <v>250</v>
      </c>
    </row>
    <row r="33" spans="2:36" ht="15.75" customHeight="1">
      <c r="B33" s="5" t="s">
        <v>10</v>
      </c>
      <c r="C33" s="92" t="s">
        <v>94</v>
      </c>
      <c r="D33" s="30" t="s">
        <v>95</v>
      </c>
      <c r="E33" s="3" t="s">
        <v>208</v>
      </c>
      <c r="F33" s="3" t="s">
        <v>205</v>
      </c>
      <c r="G33" s="79">
        <f>(G34+G35)/2</f>
        <v>75</v>
      </c>
      <c r="H33" s="79">
        <v>6</v>
      </c>
      <c r="I33" s="79">
        <f>(I34+I35)/2</f>
        <v>75</v>
      </c>
      <c r="J33" s="79">
        <v>6</v>
      </c>
      <c r="K33" s="79">
        <f>(K34+K35)/2</f>
        <v>75</v>
      </c>
      <c r="L33" s="79">
        <v>6</v>
      </c>
      <c r="M33" s="79">
        <f>(M34+M35)/2</f>
        <v>87.5</v>
      </c>
      <c r="N33" s="79">
        <v>6</v>
      </c>
      <c r="O33" s="79">
        <f>(O34+O35)/2</f>
        <v>87.5</v>
      </c>
      <c r="P33" s="79">
        <v>6</v>
      </c>
      <c r="Q33" s="79">
        <f>(Q34+Q35)/2</f>
        <v>62.5</v>
      </c>
      <c r="R33" s="79">
        <v>6</v>
      </c>
      <c r="S33" s="79">
        <f>(S34+S35)/2</f>
        <v>95</v>
      </c>
      <c r="T33" s="79">
        <v>6</v>
      </c>
      <c r="U33" s="79">
        <f>(U34+U35)/2</f>
        <v>80</v>
      </c>
      <c r="V33" s="79">
        <v>6</v>
      </c>
      <c r="W33" s="79">
        <f>(W34+W35)/2</f>
        <v>57.5</v>
      </c>
      <c r="X33" s="79">
        <v>6</v>
      </c>
      <c r="Y33" s="79">
        <f>(Y34+Y35)/2</f>
        <v>65</v>
      </c>
      <c r="Z33" s="79">
        <v>6</v>
      </c>
      <c r="AA33" s="79">
        <f>(AA34+AA35)/2</f>
        <v>50</v>
      </c>
      <c r="AB33" s="79">
        <v>6</v>
      </c>
      <c r="AC33" s="79">
        <f>(AC34+AC35)/2</f>
        <v>80</v>
      </c>
      <c r="AD33" s="79">
        <v>6</v>
      </c>
      <c r="AE33" s="79">
        <f>(AE34+AE35)/2</f>
        <v>85</v>
      </c>
      <c r="AF33" s="79">
        <v>6</v>
      </c>
      <c r="AG33" s="79">
        <f>(AG34+AG35)/2</f>
        <v>100</v>
      </c>
      <c r="AH33" s="79">
        <v>6</v>
      </c>
      <c r="AI33" s="42" t="s">
        <v>197</v>
      </c>
      <c r="AJ33" s="5" t="s">
        <v>356</v>
      </c>
    </row>
    <row r="34" spans="3:36" ht="15.75" customHeight="1">
      <c r="C34" s="92"/>
      <c r="D34" s="30"/>
      <c r="E34" s="3" t="s">
        <v>206</v>
      </c>
      <c r="F34" s="3" t="s">
        <v>209</v>
      </c>
      <c r="G34" s="93">
        <v>75</v>
      </c>
      <c r="H34" s="93">
        <v>1</v>
      </c>
      <c r="I34" s="93">
        <v>75</v>
      </c>
      <c r="J34" s="93">
        <v>1</v>
      </c>
      <c r="K34" s="93">
        <v>75</v>
      </c>
      <c r="L34" s="93">
        <v>1</v>
      </c>
      <c r="M34" s="93">
        <v>75</v>
      </c>
      <c r="N34" s="93">
        <v>1</v>
      </c>
      <c r="O34" s="93">
        <v>75</v>
      </c>
      <c r="P34" s="93">
        <v>1</v>
      </c>
      <c r="Q34" s="93">
        <v>70</v>
      </c>
      <c r="R34" s="93">
        <v>1</v>
      </c>
      <c r="S34" s="93">
        <v>100</v>
      </c>
      <c r="T34" s="93">
        <v>1</v>
      </c>
      <c r="U34" s="93">
        <v>80</v>
      </c>
      <c r="V34" s="93">
        <v>1</v>
      </c>
      <c r="W34" s="93">
        <v>55</v>
      </c>
      <c r="X34" s="93">
        <v>1</v>
      </c>
      <c r="Y34" s="93">
        <v>65</v>
      </c>
      <c r="Z34" s="93">
        <v>1</v>
      </c>
      <c r="AA34" s="93">
        <v>50</v>
      </c>
      <c r="AB34" s="93">
        <v>1</v>
      </c>
      <c r="AC34" s="93">
        <v>80</v>
      </c>
      <c r="AD34" s="93">
        <v>1</v>
      </c>
      <c r="AE34" s="93">
        <v>85</v>
      </c>
      <c r="AF34" s="93">
        <v>1</v>
      </c>
      <c r="AG34" s="93">
        <v>100</v>
      </c>
      <c r="AH34" s="93">
        <v>5</v>
      </c>
      <c r="AI34" s="41" t="s">
        <v>198</v>
      </c>
      <c r="AJ34" s="5" t="s">
        <v>363</v>
      </c>
    </row>
    <row r="35" spans="3:36" ht="12.75" customHeight="1">
      <c r="C35" s="30"/>
      <c r="D35" s="30"/>
      <c r="E35" s="3" t="s">
        <v>207</v>
      </c>
      <c r="F35" s="3" t="s">
        <v>210</v>
      </c>
      <c r="G35" s="93">
        <v>75</v>
      </c>
      <c r="H35" s="93">
        <v>1</v>
      </c>
      <c r="I35" s="93">
        <v>75</v>
      </c>
      <c r="J35" s="93">
        <v>1</v>
      </c>
      <c r="K35" s="93">
        <v>75</v>
      </c>
      <c r="L35" s="93">
        <v>1</v>
      </c>
      <c r="M35" s="93">
        <v>100</v>
      </c>
      <c r="N35" s="93">
        <v>1</v>
      </c>
      <c r="O35" s="93">
        <v>100</v>
      </c>
      <c r="P35" s="93">
        <v>1</v>
      </c>
      <c r="Q35" s="93">
        <v>55</v>
      </c>
      <c r="R35" s="93">
        <v>1</v>
      </c>
      <c r="S35" s="93">
        <v>90</v>
      </c>
      <c r="T35" s="93">
        <v>1</v>
      </c>
      <c r="U35" s="93">
        <v>80</v>
      </c>
      <c r="V35" s="93">
        <v>1</v>
      </c>
      <c r="W35" s="93">
        <v>60</v>
      </c>
      <c r="X35" s="93">
        <v>1</v>
      </c>
      <c r="Y35" s="93">
        <v>65</v>
      </c>
      <c r="Z35" s="93">
        <v>1</v>
      </c>
      <c r="AA35" s="93">
        <v>50</v>
      </c>
      <c r="AB35" s="93">
        <v>1</v>
      </c>
      <c r="AC35" s="93">
        <v>80</v>
      </c>
      <c r="AD35" s="93">
        <v>1</v>
      </c>
      <c r="AE35" s="93">
        <v>85</v>
      </c>
      <c r="AF35" s="93">
        <v>1</v>
      </c>
      <c r="AG35" s="93">
        <v>100</v>
      </c>
      <c r="AH35" s="93">
        <v>5</v>
      </c>
      <c r="AI35" s="41" t="s">
        <v>198</v>
      </c>
      <c r="AJ35" s="5" t="s">
        <v>362</v>
      </c>
    </row>
    <row r="36" spans="1:52" s="6" customFormat="1" ht="36.75" customHeight="1">
      <c r="A36" s="16"/>
      <c r="B36" s="2" t="s">
        <v>37</v>
      </c>
      <c r="C36" s="92" t="s">
        <v>94</v>
      </c>
      <c r="D36" s="28" t="s">
        <v>96</v>
      </c>
      <c r="E36" s="3" t="s">
        <v>208</v>
      </c>
      <c r="F36" s="3" t="s">
        <v>205</v>
      </c>
      <c r="G36" s="93">
        <v>80</v>
      </c>
      <c r="H36" s="93">
        <v>1</v>
      </c>
      <c r="I36" s="93">
        <v>80</v>
      </c>
      <c r="J36" s="93">
        <v>1</v>
      </c>
      <c r="K36" s="93">
        <v>80</v>
      </c>
      <c r="L36" s="93">
        <v>1</v>
      </c>
      <c r="M36" s="93">
        <v>100</v>
      </c>
      <c r="N36" s="93">
        <v>1</v>
      </c>
      <c r="O36" s="93">
        <v>100</v>
      </c>
      <c r="P36" s="93">
        <v>1</v>
      </c>
      <c r="Q36" s="93">
        <v>70</v>
      </c>
      <c r="R36" s="93">
        <v>1</v>
      </c>
      <c r="S36" s="93">
        <v>100</v>
      </c>
      <c r="T36" s="93">
        <v>1</v>
      </c>
      <c r="U36" s="93">
        <v>80</v>
      </c>
      <c r="V36" s="93">
        <v>1</v>
      </c>
      <c r="W36" s="93">
        <v>80</v>
      </c>
      <c r="X36" s="93">
        <v>1</v>
      </c>
      <c r="Y36" s="93">
        <v>70</v>
      </c>
      <c r="Z36" s="93">
        <v>1</v>
      </c>
      <c r="AA36" s="93">
        <v>70</v>
      </c>
      <c r="AB36" s="93">
        <v>1</v>
      </c>
      <c r="AC36" s="93">
        <v>80</v>
      </c>
      <c r="AD36" s="93">
        <v>1</v>
      </c>
      <c r="AE36" s="93">
        <v>90</v>
      </c>
      <c r="AF36" s="93">
        <v>1</v>
      </c>
      <c r="AG36" s="93">
        <v>80</v>
      </c>
      <c r="AH36" s="93">
        <v>1</v>
      </c>
      <c r="AI36" s="41" t="s">
        <v>32</v>
      </c>
      <c r="AJ36" s="5" t="s">
        <v>355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s="6" customFormat="1" ht="19.5" customHeight="1">
      <c r="A37" s="16"/>
      <c r="B37" s="2" t="s">
        <v>11</v>
      </c>
      <c r="C37" s="92" t="s">
        <v>94</v>
      </c>
      <c r="D37" s="28" t="s">
        <v>97</v>
      </c>
      <c r="E37" s="3" t="s">
        <v>208</v>
      </c>
      <c r="F37" s="3" t="s">
        <v>205</v>
      </c>
      <c r="G37" s="79">
        <f>(G38+G39)/2</f>
        <v>75</v>
      </c>
      <c r="H37" s="79">
        <v>6</v>
      </c>
      <c r="I37" s="79">
        <f>(I38+I39)/2</f>
        <v>75</v>
      </c>
      <c r="J37" s="79">
        <v>6</v>
      </c>
      <c r="K37" s="79">
        <f>(K38+K39)/2</f>
        <v>75</v>
      </c>
      <c r="L37" s="79">
        <v>6</v>
      </c>
      <c r="M37" s="79">
        <f>(M38+M39)/2</f>
        <v>87.5</v>
      </c>
      <c r="N37" s="79">
        <v>6</v>
      </c>
      <c r="O37" s="79">
        <f>(O38+O39)/2</f>
        <v>87.5</v>
      </c>
      <c r="P37" s="79">
        <v>6</v>
      </c>
      <c r="Q37" s="79">
        <f>(Q38+Q39)/2</f>
        <v>62.5</v>
      </c>
      <c r="R37" s="79">
        <v>6</v>
      </c>
      <c r="S37" s="79">
        <f>(S38+S39)/2</f>
        <v>95</v>
      </c>
      <c r="T37" s="79">
        <v>6</v>
      </c>
      <c r="U37" s="79">
        <f>(U38+U39)/2</f>
        <v>80</v>
      </c>
      <c r="V37" s="79">
        <v>6</v>
      </c>
      <c r="W37" s="79">
        <f>(W38+W39)/2</f>
        <v>57.5</v>
      </c>
      <c r="X37" s="79">
        <v>6</v>
      </c>
      <c r="Y37" s="79">
        <f>(Y38+Y39)/2</f>
        <v>65</v>
      </c>
      <c r="Z37" s="79">
        <v>6</v>
      </c>
      <c r="AA37" s="79">
        <f>(AA38+AA39)/2</f>
        <v>50</v>
      </c>
      <c r="AB37" s="79">
        <v>6</v>
      </c>
      <c r="AC37" s="79">
        <f>(AC38+AC39)/2</f>
        <v>80</v>
      </c>
      <c r="AD37" s="79">
        <v>6</v>
      </c>
      <c r="AE37" s="79">
        <f>(AE38+AE39)/2</f>
        <v>85</v>
      </c>
      <c r="AF37" s="79">
        <v>6</v>
      </c>
      <c r="AG37" s="79">
        <f>(AG38+AG39)/2</f>
        <v>100</v>
      </c>
      <c r="AH37" s="79">
        <v>6</v>
      </c>
      <c r="AI37" s="42" t="s">
        <v>197</v>
      </c>
      <c r="AJ37" s="5" t="s">
        <v>356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s="6" customFormat="1" ht="15.75" customHeight="1">
      <c r="A38" s="16"/>
      <c r="B38" s="2"/>
      <c r="C38" s="92"/>
      <c r="D38" s="28"/>
      <c r="E38" s="3" t="s">
        <v>206</v>
      </c>
      <c r="F38" s="3" t="s">
        <v>209</v>
      </c>
      <c r="G38" s="93">
        <v>75</v>
      </c>
      <c r="H38" s="93">
        <v>1</v>
      </c>
      <c r="I38" s="93">
        <v>75</v>
      </c>
      <c r="J38" s="93">
        <v>1</v>
      </c>
      <c r="K38" s="93">
        <v>75</v>
      </c>
      <c r="L38" s="93">
        <v>1</v>
      </c>
      <c r="M38" s="93">
        <v>75</v>
      </c>
      <c r="N38" s="93">
        <v>1</v>
      </c>
      <c r="O38" s="93">
        <v>75</v>
      </c>
      <c r="P38" s="93">
        <v>1</v>
      </c>
      <c r="Q38" s="93">
        <v>70</v>
      </c>
      <c r="R38" s="93">
        <v>1</v>
      </c>
      <c r="S38" s="93">
        <v>100</v>
      </c>
      <c r="T38" s="93">
        <v>1</v>
      </c>
      <c r="U38" s="93">
        <v>80</v>
      </c>
      <c r="V38" s="93">
        <v>1</v>
      </c>
      <c r="W38" s="93">
        <v>55</v>
      </c>
      <c r="X38" s="93">
        <v>1</v>
      </c>
      <c r="Y38" s="93">
        <v>65</v>
      </c>
      <c r="Z38" s="93">
        <v>1</v>
      </c>
      <c r="AA38" s="93">
        <v>50</v>
      </c>
      <c r="AB38" s="93">
        <v>1</v>
      </c>
      <c r="AC38" s="93">
        <v>80</v>
      </c>
      <c r="AD38" s="93">
        <v>1</v>
      </c>
      <c r="AE38" s="93">
        <v>85</v>
      </c>
      <c r="AF38" s="93">
        <v>1</v>
      </c>
      <c r="AG38" s="93">
        <v>100</v>
      </c>
      <c r="AH38" s="93">
        <v>5</v>
      </c>
      <c r="AI38" s="41" t="s">
        <v>198</v>
      </c>
      <c r="AJ38" s="5" t="s">
        <v>361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s="6" customFormat="1" ht="15.75" customHeight="1">
      <c r="A39" s="16"/>
      <c r="B39" s="2"/>
      <c r="C39" s="28"/>
      <c r="D39" s="28"/>
      <c r="E39" s="3" t="s">
        <v>207</v>
      </c>
      <c r="F39" s="3" t="s">
        <v>210</v>
      </c>
      <c r="G39" s="93">
        <v>75</v>
      </c>
      <c r="H39" s="93">
        <v>1</v>
      </c>
      <c r="I39" s="93">
        <v>75</v>
      </c>
      <c r="J39" s="93">
        <v>1</v>
      </c>
      <c r="K39" s="93">
        <v>75</v>
      </c>
      <c r="L39" s="93">
        <v>1</v>
      </c>
      <c r="M39" s="93">
        <v>100</v>
      </c>
      <c r="N39" s="93">
        <v>1</v>
      </c>
      <c r="O39" s="93">
        <v>100</v>
      </c>
      <c r="P39" s="93">
        <v>1</v>
      </c>
      <c r="Q39" s="93">
        <v>55</v>
      </c>
      <c r="R39" s="93">
        <v>1</v>
      </c>
      <c r="S39" s="93">
        <v>90</v>
      </c>
      <c r="T39" s="93">
        <v>1</v>
      </c>
      <c r="U39" s="93">
        <v>80</v>
      </c>
      <c r="V39" s="93">
        <v>1</v>
      </c>
      <c r="W39" s="93">
        <v>60</v>
      </c>
      <c r="X39" s="93">
        <v>1</v>
      </c>
      <c r="Y39" s="93">
        <v>65</v>
      </c>
      <c r="Z39" s="93">
        <v>1</v>
      </c>
      <c r="AA39" s="93">
        <v>50</v>
      </c>
      <c r="AB39" s="93">
        <v>1</v>
      </c>
      <c r="AC39" s="93">
        <v>80</v>
      </c>
      <c r="AD39" s="93">
        <v>1</v>
      </c>
      <c r="AE39" s="93">
        <v>85</v>
      </c>
      <c r="AF39" s="93">
        <v>1</v>
      </c>
      <c r="AG39" s="93">
        <v>100</v>
      </c>
      <c r="AH39" s="93">
        <v>5</v>
      </c>
      <c r="AI39" s="41" t="s">
        <v>198</v>
      </c>
      <c r="AJ39" s="5" t="s">
        <v>360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s="6" customFormat="1" ht="16.5" customHeight="1">
      <c r="A40" s="16"/>
      <c r="B40" s="2" t="s">
        <v>38</v>
      </c>
      <c r="C40" s="92" t="s">
        <v>94</v>
      </c>
      <c r="D40" s="28" t="s">
        <v>92</v>
      </c>
      <c r="E40" s="3" t="s">
        <v>208</v>
      </c>
      <c r="F40" s="3" t="s">
        <v>205</v>
      </c>
      <c r="G40" s="93">
        <v>80</v>
      </c>
      <c r="H40" s="93">
        <v>1</v>
      </c>
      <c r="I40" s="93">
        <v>80</v>
      </c>
      <c r="J40" s="93">
        <v>1</v>
      </c>
      <c r="K40" s="93">
        <v>80</v>
      </c>
      <c r="L40" s="93">
        <v>1</v>
      </c>
      <c r="M40" s="93">
        <v>100</v>
      </c>
      <c r="N40" s="93">
        <v>1</v>
      </c>
      <c r="O40" s="93">
        <v>100</v>
      </c>
      <c r="P40" s="93">
        <v>1</v>
      </c>
      <c r="Q40" s="93">
        <v>70</v>
      </c>
      <c r="R40" s="93">
        <v>1</v>
      </c>
      <c r="S40" s="93">
        <v>100</v>
      </c>
      <c r="T40" s="93">
        <v>1</v>
      </c>
      <c r="U40" s="93">
        <v>80</v>
      </c>
      <c r="V40" s="93">
        <v>1</v>
      </c>
      <c r="W40" s="93">
        <v>80</v>
      </c>
      <c r="X40" s="93">
        <v>1</v>
      </c>
      <c r="Y40" s="93">
        <v>70</v>
      </c>
      <c r="Z40" s="93">
        <v>1</v>
      </c>
      <c r="AA40" s="93">
        <v>60</v>
      </c>
      <c r="AB40" s="93">
        <v>1</v>
      </c>
      <c r="AC40" s="93">
        <v>80</v>
      </c>
      <c r="AD40" s="93">
        <v>1</v>
      </c>
      <c r="AE40" s="93">
        <v>90</v>
      </c>
      <c r="AF40" s="93">
        <v>1</v>
      </c>
      <c r="AG40" s="93">
        <v>80</v>
      </c>
      <c r="AH40" s="93">
        <v>1</v>
      </c>
      <c r="AI40" s="41" t="s">
        <v>32</v>
      </c>
      <c r="AJ40" s="5" t="s">
        <v>357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s="6" customFormat="1" ht="41.25" customHeight="1">
      <c r="A41" s="16"/>
      <c r="B41" s="2" t="s">
        <v>12</v>
      </c>
      <c r="C41" s="92" t="s">
        <v>94</v>
      </c>
      <c r="D41" s="28" t="s">
        <v>98</v>
      </c>
      <c r="E41" s="3" t="s">
        <v>208</v>
      </c>
      <c r="F41" s="3" t="s">
        <v>205</v>
      </c>
      <c r="G41" s="79">
        <f>(G42+G43)/2</f>
        <v>77.5</v>
      </c>
      <c r="H41" s="79">
        <v>6</v>
      </c>
      <c r="I41" s="79">
        <f>(I42+I43)/2</f>
        <v>77.5</v>
      </c>
      <c r="J41" s="79">
        <v>6</v>
      </c>
      <c r="K41" s="79">
        <f>(K42+K43)/2</f>
        <v>77.5</v>
      </c>
      <c r="L41" s="79">
        <v>6</v>
      </c>
      <c r="M41" s="79">
        <f>(M42+M43)/2</f>
        <v>77.5</v>
      </c>
      <c r="N41" s="79">
        <v>6</v>
      </c>
      <c r="O41" s="79">
        <f>(O42+O43)/2</f>
        <v>77.5</v>
      </c>
      <c r="P41" s="79">
        <v>6</v>
      </c>
      <c r="Q41" s="79">
        <f>(Q42+Q43)/2</f>
        <v>65</v>
      </c>
      <c r="R41" s="79">
        <v>6</v>
      </c>
      <c r="S41" s="79">
        <f>(S42+S43)/2</f>
        <v>90</v>
      </c>
      <c r="T41" s="79">
        <v>6</v>
      </c>
      <c r="U41" s="79">
        <f>(U42+U43)/2</f>
        <v>82.5</v>
      </c>
      <c r="V41" s="79">
        <v>6</v>
      </c>
      <c r="W41" s="79">
        <f>(W42+W43)/2</f>
        <v>57.5</v>
      </c>
      <c r="X41" s="79">
        <v>6</v>
      </c>
      <c r="Y41" s="79">
        <f>(Y42+Y43)/2</f>
        <v>80</v>
      </c>
      <c r="Z41" s="79">
        <v>6</v>
      </c>
      <c r="AA41" s="79">
        <f>(AA42+AA43)/2</f>
        <v>50</v>
      </c>
      <c r="AB41" s="79">
        <v>6</v>
      </c>
      <c r="AC41" s="79">
        <f>(AC42+AC43)/2</f>
        <v>77.5</v>
      </c>
      <c r="AD41" s="79">
        <v>6</v>
      </c>
      <c r="AE41" s="79">
        <f>(AE42+AE43)/2</f>
        <v>70</v>
      </c>
      <c r="AF41" s="79">
        <v>6</v>
      </c>
      <c r="AG41" s="79">
        <f>(AG42+AG43)/2</f>
        <v>100</v>
      </c>
      <c r="AH41" s="79">
        <v>6</v>
      </c>
      <c r="AI41" s="42" t="s">
        <v>197</v>
      </c>
      <c r="AJ41" s="5" t="s">
        <v>356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s="6" customFormat="1" ht="41.25" customHeight="1">
      <c r="A42" s="16"/>
      <c r="B42" s="2"/>
      <c r="C42" s="92"/>
      <c r="D42" s="28"/>
      <c r="E42" s="3" t="s">
        <v>206</v>
      </c>
      <c r="F42" s="3" t="s">
        <v>209</v>
      </c>
      <c r="G42" s="93">
        <v>75</v>
      </c>
      <c r="H42" s="93">
        <v>1</v>
      </c>
      <c r="I42" s="93">
        <v>75</v>
      </c>
      <c r="J42" s="93">
        <v>1</v>
      </c>
      <c r="K42" s="93">
        <v>75</v>
      </c>
      <c r="L42" s="93">
        <v>1</v>
      </c>
      <c r="M42" s="93">
        <v>75</v>
      </c>
      <c r="N42" s="93">
        <v>1</v>
      </c>
      <c r="O42" s="93">
        <v>75</v>
      </c>
      <c r="P42" s="93">
        <v>1</v>
      </c>
      <c r="Q42" s="93">
        <v>70</v>
      </c>
      <c r="R42" s="93">
        <v>1</v>
      </c>
      <c r="S42" s="93">
        <v>90</v>
      </c>
      <c r="T42" s="93">
        <v>1</v>
      </c>
      <c r="U42" s="93">
        <v>85</v>
      </c>
      <c r="V42" s="93">
        <v>1</v>
      </c>
      <c r="W42" s="93">
        <v>65</v>
      </c>
      <c r="X42" s="93">
        <v>1</v>
      </c>
      <c r="Y42" s="93">
        <v>80</v>
      </c>
      <c r="Z42" s="93">
        <v>1</v>
      </c>
      <c r="AA42" s="93">
        <v>50</v>
      </c>
      <c r="AB42" s="93">
        <v>1</v>
      </c>
      <c r="AC42" s="93">
        <v>80</v>
      </c>
      <c r="AD42" s="93">
        <v>1</v>
      </c>
      <c r="AE42" s="93">
        <v>70</v>
      </c>
      <c r="AF42" s="93">
        <v>1</v>
      </c>
      <c r="AG42" s="93">
        <v>100</v>
      </c>
      <c r="AH42" s="93">
        <v>5</v>
      </c>
      <c r="AI42" s="41" t="s">
        <v>198</v>
      </c>
      <c r="AJ42" s="5" t="s">
        <v>359</v>
      </c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s="6" customFormat="1" ht="41.25" customHeight="1">
      <c r="A43" s="16"/>
      <c r="B43" s="2"/>
      <c r="C43" s="92"/>
      <c r="D43" s="28"/>
      <c r="E43" s="3" t="s">
        <v>207</v>
      </c>
      <c r="F43" s="3" t="s">
        <v>210</v>
      </c>
      <c r="G43" s="93">
        <v>80</v>
      </c>
      <c r="H43" s="93">
        <v>1</v>
      </c>
      <c r="I43" s="93">
        <v>80</v>
      </c>
      <c r="J43" s="93">
        <v>1</v>
      </c>
      <c r="K43" s="93">
        <v>80</v>
      </c>
      <c r="L43" s="93">
        <v>1</v>
      </c>
      <c r="M43" s="93">
        <v>80</v>
      </c>
      <c r="N43" s="93">
        <v>1</v>
      </c>
      <c r="O43" s="93">
        <v>80</v>
      </c>
      <c r="P43" s="93">
        <v>1</v>
      </c>
      <c r="Q43" s="93">
        <v>60</v>
      </c>
      <c r="R43" s="93">
        <v>1</v>
      </c>
      <c r="S43" s="93">
        <v>90</v>
      </c>
      <c r="T43" s="93">
        <v>1</v>
      </c>
      <c r="U43" s="93">
        <v>80</v>
      </c>
      <c r="V43" s="93">
        <v>1</v>
      </c>
      <c r="W43" s="93">
        <v>50</v>
      </c>
      <c r="X43" s="93">
        <v>1</v>
      </c>
      <c r="Y43" s="93">
        <v>80</v>
      </c>
      <c r="Z43" s="93">
        <v>1</v>
      </c>
      <c r="AA43" s="93">
        <v>50</v>
      </c>
      <c r="AB43" s="93">
        <v>1</v>
      </c>
      <c r="AC43" s="93">
        <v>75</v>
      </c>
      <c r="AD43" s="93">
        <v>1</v>
      </c>
      <c r="AE43" s="93">
        <v>70</v>
      </c>
      <c r="AF43" s="93">
        <v>1</v>
      </c>
      <c r="AG43" s="93">
        <v>100</v>
      </c>
      <c r="AH43" s="93">
        <v>5</v>
      </c>
      <c r="AI43" s="41" t="s">
        <v>198</v>
      </c>
      <c r="AJ43" s="5" t="s">
        <v>358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s="6" customFormat="1" ht="26.25" customHeight="1">
      <c r="A44" s="16"/>
      <c r="B44" s="58" t="s">
        <v>39</v>
      </c>
      <c r="C44" s="46" t="s">
        <v>94</v>
      </c>
      <c r="D44" s="59" t="s">
        <v>99</v>
      </c>
      <c r="E44" s="48" t="s">
        <v>208</v>
      </c>
      <c r="F44" s="48" t="s">
        <v>205</v>
      </c>
      <c r="G44" s="78">
        <v>80</v>
      </c>
      <c r="H44" s="78">
        <v>1</v>
      </c>
      <c r="I44" s="78">
        <v>80</v>
      </c>
      <c r="J44" s="78">
        <v>1</v>
      </c>
      <c r="K44" s="78">
        <v>80</v>
      </c>
      <c r="L44" s="78">
        <v>1</v>
      </c>
      <c r="M44" s="78">
        <v>100</v>
      </c>
      <c r="N44" s="78">
        <v>1</v>
      </c>
      <c r="O44" s="78">
        <v>100</v>
      </c>
      <c r="P44" s="78">
        <v>1</v>
      </c>
      <c r="Q44" s="78">
        <v>70</v>
      </c>
      <c r="R44" s="78">
        <v>1</v>
      </c>
      <c r="S44" s="78">
        <v>100</v>
      </c>
      <c r="T44" s="78">
        <v>1</v>
      </c>
      <c r="U44" s="78">
        <v>80</v>
      </c>
      <c r="V44" s="78">
        <v>1</v>
      </c>
      <c r="W44" s="78">
        <v>80</v>
      </c>
      <c r="X44" s="78">
        <v>1</v>
      </c>
      <c r="Y44" s="78">
        <v>70</v>
      </c>
      <c r="Z44" s="78">
        <v>1</v>
      </c>
      <c r="AA44" s="78">
        <v>60</v>
      </c>
      <c r="AB44" s="78">
        <v>1</v>
      </c>
      <c r="AC44" s="78">
        <v>80</v>
      </c>
      <c r="AD44" s="78">
        <v>1</v>
      </c>
      <c r="AE44" s="78">
        <v>90</v>
      </c>
      <c r="AF44" s="78">
        <v>1</v>
      </c>
      <c r="AG44" s="78">
        <v>80</v>
      </c>
      <c r="AH44" s="78">
        <v>1</v>
      </c>
      <c r="AI44" s="50" t="s">
        <v>32</v>
      </c>
      <c r="AJ44" s="45" t="s">
        <v>364</v>
      </c>
      <c r="AK44" s="63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2:36" ht="18" customHeight="1">
      <c r="B45" s="17" t="s">
        <v>13</v>
      </c>
      <c r="C45" s="92" t="s">
        <v>100</v>
      </c>
      <c r="D45" s="28" t="s">
        <v>101</v>
      </c>
      <c r="E45" s="3" t="s">
        <v>208</v>
      </c>
      <c r="F45" s="3" t="s">
        <v>205</v>
      </c>
      <c r="G45" s="79">
        <f>(G46+G47)/2</f>
        <v>76.66666666666667</v>
      </c>
      <c r="H45" s="79">
        <v>6</v>
      </c>
      <c r="I45" s="79">
        <f aca="true" t="shared" si="10" ref="I45:AG45">(I46+I47)/2</f>
        <v>76.66666666666667</v>
      </c>
      <c r="J45" s="79">
        <v>6</v>
      </c>
      <c r="K45" s="79">
        <f t="shared" si="10"/>
        <v>76.66666666666667</v>
      </c>
      <c r="L45" s="79">
        <v>6</v>
      </c>
      <c r="M45" s="79">
        <f t="shared" si="10"/>
        <v>77.5</v>
      </c>
      <c r="N45" s="79">
        <v>6</v>
      </c>
      <c r="O45" s="79">
        <f t="shared" si="10"/>
        <v>77.5</v>
      </c>
      <c r="P45" s="79">
        <v>6</v>
      </c>
      <c r="Q45" s="79">
        <f t="shared" si="10"/>
        <v>51.666666666666664</v>
      </c>
      <c r="R45" s="79">
        <v>6</v>
      </c>
      <c r="S45" s="79">
        <f t="shared" si="10"/>
        <v>83.33333333333333</v>
      </c>
      <c r="T45" s="79">
        <v>6</v>
      </c>
      <c r="U45" s="79">
        <f t="shared" si="10"/>
        <v>75</v>
      </c>
      <c r="V45" s="79">
        <v>6</v>
      </c>
      <c r="W45" s="79">
        <f t="shared" si="10"/>
        <v>55</v>
      </c>
      <c r="X45" s="79">
        <v>6</v>
      </c>
      <c r="Y45" s="79">
        <f t="shared" si="10"/>
        <v>73.33333333333333</v>
      </c>
      <c r="Z45" s="79">
        <v>6</v>
      </c>
      <c r="AA45" s="79">
        <f t="shared" si="10"/>
        <v>83.33333333333333</v>
      </c>
      <c r="AB45" s="79">
        <v>6</v>
      </c>
      <c r="AC45" s="79">
        <f t="shared" si="10"/>
        <v>80</v>
      </c>
      <c r="AD45" s="79">
        <v>6</v>
      </c>
      <c r="AE45" s="79">
        <f t="shared" si="10"/>
        <v>90</v>
      </c>
      <c r="AF45" s="79">
        <v>6</v>
      </c>
      <c r="AG45" s="79">
        <f t="shared" si="10"/>
        <v>100</v>
      </c>
      <c r="AH45" s="79">
        <v>6</v>
      </c>
      <c r="AI45" s="42" t="s">
        <v>197</v>
      </c>
      <c r="AJ45" s="5" t="s">
        <v>356</v>
      </c>
    </row>
    <row r="46" spans="2:36" ht="13.5">
      <c r="B46" s="17"/>
      <c r="C46" s="92"/>
      <c r="D46" s="28"/>
      <c r="E46" s="3" t="s">
        <v>206</v>
      </c>
      <c r="F46" s="3" t="s">
        <v>209</v>
      </c>
      <c r="G46" s="103">
        <f>(G50+G54+G58)/3</f>
        <v>71.66666666666667</v>
      </c>
      <c r="H46" s="103">
        <v>6</v>
      </c>
      <c r="I46" s="103">
        <f aca="true" t="shared" si="11" ref="I46:AG46">(I50+I54+I58)/3</f>
        <v>71.66666666666667</v>
      </c>
      <c r="J46" s="103">
        <v>6</v>
      </c>
      <c r="K46" s="103">
        <f t="shared" si="11"/>
        <v>71.66666666666667</v>
      </c>
      <c r="L46" s="103">
        <v>6</v>
      </c>
      <c r="M46" s="103">
        <f t="shared" si="11"/>
        <v>73.33333333333333</v>
      </c>
      <c r="N46" s="103">
        <v>6</v>
      </c>
      <c r="O46" s="103">
        <f t="shared" si="11"/>
        <v>73.33333333333333</v>
      </c>
      <c r="P46" s="103">
        <v>6</v>
      </c>
      <c r="Q46" s="103">
        <f t="shared" si="11"/>
        <v>51.666666666666664</v>
      </c>
      <c r="R46" s="103">
        <v>6</v>
      </c>
      <c r="S46" s="103">
        <f t="shared" si="11"/>
        <v>83.33333333333333</v>
      </c>
      <c r="T46" s="103">
        <v>6</v>
      </c>
      <c r="U46" s="103">
        <f t="shared" si="11"/>
        <v>75</v>
      </c>
      <c r="V46" s="103">
        <v>6</v>
      </c>
      <c r="W46" s="103">
        <f t="shared" si="11"/>
        <v>55</v>
      </c>
      <c r="X46" s="103">
        <v>6</v>
      </c>
      <c r="Y46" s="103">
        <f t="shared" si="11"/>
        <v>73.33333333333333</v>
      </c>
      <c r="Z46" s="103">
        <v>6</v>
      </c>
      <c r="AA46" s="103">
        <f t="shared" si="11"/>
        <v>83.33333333333333</v>
      </c>
      <c r="AB46" s="103">
        <v>6</v>
      </c>
      <c r="AC46" s="103">
        <f t="shared" si="11"/>
        <v>80</v>
      </c>
      <c r="AD46" s="103">
        <v>6</v>
      </c>
      <c r="AE46" s="103">
        <f t="shared" si="11"/>
        <v>90</v>
      </c>
      <c r="AF46" s="103">
        <v>6</v>
      </c>
      <c r="AG46" s="103">
        <f t="shared" si="11"/>
        <v>100</v>
      </c>
      <c r="AH46" s="103">
        <v>6</v>
      </c>
      <c r="AI46" s="42" t="s">
        <v>197</v>
      </c>
      <c r="AJ46" s="5" t="s">
        <v>356</v>
      </c>
    </row>
    <row r="47" spans="2:36" ht="13.5">
      <c r="B47" s="17"/>
      <c r="C47" s="92"/>
      <c r="D47" s="28"/>
      <c r="E47" s="3" t="s">
        <v>207</v>
      </c>
      <c r="F47" s="3" t="s">
        <v>210</v>
      </c>
      <c r="G47" s="103">
        <f>(G51+G55+G59)/3</f>
        <v>81.66666666666667</v>
      </c>
      <c r="H47" s="103">
        <v>6</v>
      </c>
      <c r="I47" s="103">
        <f aca="true" t="shared" si="12" ref="I47:AG47">(I51+I55+I59)/3</f>
        <v>81.66666666666667</v>
      </c>
      <c r="J47" s="103">
        <v>6</v>
      </c>
      <c r="K47" s="103">
        <f t="shared" si="12"/>
        <v>81.66666666666667</v>
      </c>
      <c r="L47" s="103">
        <v>6</v>
      </c>
      <c r="M47" s="103">
        <f t="shared" si="12"/>
        <v>81.66666666666667</v>
      </c>
      <c r="N47" s="103">
        <v>6</v>
      </c>
      <c r="O47" s="103">
        <f t="shared" si="12"/>
        <v>81.66666666666667</v>
      </c>
      <c r="P47" s="103">
        <v>6</v>
      </c>
      <c r="Q47" s="103">
        <f t="shared" si="12"/>
        <v>51.666666666666664</v>
      </c>
      <c r="R47" s="103">
        <v>6</v>
      </c>
      <c r="S47" s="103">
        <f t="shared" si="12"/>
        <v>83.33333333333333</v>
      </c>
      <c r="T47" s="103">
        <v>6</v>
      </c>
      <c r="U47" s="103">
        <f t="shared" si="12"/>
        <v>75</v>
      </c>
      <c r="V47" s="103">
        <v>6</v>
      </c>
      <c r="W47" s="103">
        <f t="shared" si="12"/>
        <v>55</v>
      </c>
      <c r="X47" s="103">
        <v>6</v>
      </c>
      <c r="Y47" s="103">
        <f t="shared" si="12"/>
        <v>73.33333333333333</v>
      </c>
      <c r="Z47" s="103">
        <v>6</v>
      </c>
      <c r="AA47" s="103">
        <f t="shared" si="12"/>
        <v>83.33333333333333</v>
      </c>
      <c r="AB47" s="103">
        <v>6</v>
      </c>
      <c r="AC47" s="103">
        <f t="shared" si="12"/>
        <v>80</v>
      </c>
      <c r="AD47" s="103">
        <v>6</v>
      </c>
      <c r="AE47" s="103">
        <f t="shared" si="12"/>
        <v>90</v>
      </c>
      <c r="AF47" s="103">
        <v>6</v>
      </c>
      <c r="AG47" s="103">
        <f t="shared" si="12"/>
        <v>100</v>
      </c>
      <c r="AH47" s="103">
        <v>6</v>
      </c>
      <c r="AI47" s="42" t="s">
        <v>197</v>
      </c>
      <c r="AJ47" s="5" t="s">
        <v>356</v>
      </c>
    </row>
    <row r="48" spans="1:36" ht="25.5">
      <c r="A48" s="14"/>
      <c r="B48" s="17" t="s">
        <v>66</v>
      </c>
      <c r="C48" s="92" t="s">
        <v>100</v>
      </c>
      <c r="D48" s="28" t="s">
        <v>102</v>
      </c>
      <c r="E48" s="3" t="s">
        <v>208</v>
      </c>
      <c r="F48" s="3" t="s">
        <v>205</v>
      </c>
      <c r="G48" s="79">
        <f>(G52+G56+G60)/3</f>
        <v>80</v>
      </c>
      <c r="H48" s="79">
        <v>6</v>
      </c>
      <c r="I48" s="79">
        <f aca="true" t="shared" si="13" ref="I48:AG48">(I52+I56+I60)/3</f>
        <v>80</v>
      </c>
      <c r="J48" s="79">
        <v>6</v>
      </c>
      <c r="K48" s="79">
        <f t="shared" si="13"/>
        <v>80</v>
      </c>
      <c r="L48" s="79">
        <v>6</v>
      </c>
      <c r="M48" s="79">
        <f t="shared" si="13"/>
        <v>100</v>
      </c>
      <c r="N48" s="79">
        <v>6</v>
      </c>
      <c r="O48" s="79">
        <f t="shared" si="13"/>
        <v>100</v>
      </c>
      <c r="P48" s="79">
        <v>6</v>
      </c>
      <c r="Q48" s="79">
        <f t="shared" si="13"/>
        <v>66.66666666666667</v>
      </c>
      <c r="R48" s="79">
        <v>6</v>
      </c>
      <c r="S48" s="79">
        <f t="shared" si="13"/>
        <v>100</v>
      </c>
      <c r="T48" s="79">
        <v>6</v>
      </c>
      <c r="U48" s="79">
        <f t="shared" si="13"/>
        <v>80</v>
      </c>
      <c r="V48" s="79">
        <v>6</v>
      </c>
      <c r="W48" s="79">
        <f t="shared" si="13"/>
        <v>65</v>
      </c>
      <c r="X48" s="79">
        <v>6</v>
      </c>
      <c r="Y48" s="79">
        <f t="shared" si="13"/>
        <v>73.33333333333333</v>
      </c>
      <c r="Z48" s="79">
        <v>6</v>
      </c>
      <c r="AA48" s="79">
        <f t="shared" si="13"/>
        <v>76.66666666666667</v>
      </c>
      <c r="AB48" s="79">
        <v>6</v>
      </c>
      <c r="AC48" s="79">
        <f t="shared" si="13"/>
        <v>78.33333333333333</v>
      </c>
      <c r="AD48" s="79">
        <v>6</v>
      </c>
      <c r="AE48" s="79">
        <f t="shared" si="13"/>
        <v>90</v>
      </c>
      <c r="AF48" s="79">
        <v>6</v>
      </c>
      <c r="AG48" s="79">
        <f t="shared" si="13"/>
        <v>78.33333333333333</v>
      </c>
      <c r="AH48" s="79">
        <v>6</v>
      </c>
      <c r="AI48" s="42" t="s">
        <v>197</v>
      </c>
      <c r="AJ48" s="5" t="s">
        <v>356</v>
      </c>
    </row>
    <row r="49" spans="2:36" ht="12.75">
      <c r="B49" s="2" t="s">
        <v>14</v>
      </c>
      <c r="C49" s="92" t="s">
        <v>100</v>
      </c>
      <c r="D49" s="28" t="s">
        <v>103</v>
      </c>
      <c r="E49" s="3" t="s">
        <v>208</v>
      </c>
      <c r="F49" s="3" t="s">
        <v>205</v>
      </c>
      <c r="G49" s="79">
        <f>(G50+G51)/2</f>
        <v>70</v>
      </c>
      <c r="H49" s="79">
        <v>6</v>
      </c>
      <c r="I49" s="79">
        <f>(I50+I51)/2</f>
        <v>70</v>
      </c>
      <c r="J49" s="79">
        <v>6</v>
      </c>
      <c r="K49" s="79">
        <f>(K50+K51)/2</f>
        <v>70</v>
      </c>
      <c r="L49" s="79">
        <v>6</v>
      </c>
      <c r="M49" s="79">
        <f>(M50+M51)/2</f>
        <v>70</v>
      </c>
      <c r="N49" s="79">
        <v>6</v>
      </c>
      <c r="O49" s="79">
        <f>(O50+O51)/2</f>
        <v>70</v>
      </c>
      <c r="P49" s="79">
        <v>6</v>
      </c>
      <c r="Q49" s="79">
        <f>(Q50+Q51)/2</f>
        <v>45</v>
      </c>
      <c r="R49" s="79">
        <v>6</v>
      </c>
      <c r="S49" s="79">
        <f>(S50+S51)/2</f>
        <v>85</v>
      </c>
      <c r="T49" s="79">
        <v>6</v>
      </c>
      <c r="U49" s="79">
        <f>(U50+U51)/2</f>
        <v>80</v>
      </c>
      <c r="V49" s="79">
        <v>6</v>
      </c>
      <c r="W49" s="79">
        <f>(W50+W51)/2</f>
        <v>45</v>
      </c>
      <c r="X49" s="79">
        <v>6</v>
      </c>
      <c r="Y49" s="79">
        <f>(Y50+Y51)/2</f>
        <v>70</v>
      </c>
      <c r="Z49" s="79">
        <v>6</v>
      </c>
      <c r="AA49" s="79">
        <f>(AA50+AA51)/2</f>
        <v>85</v>
      </c>
      <c r="AB49" s="79">
        <v>6</v>
      </c>
      <c r="AC49" s="79">
        <f>(AC50+AC51)/2</f>
        <v>80</v>
      </c>
      <c r="AD49" s="79">
        <v>6</v>
      </c>
      <c r="AE49" s="79">
        <f>(AE50+AE51)/2</f>
        <v>90</v>
      </c>
      <c r="AF49" s="79">
        <v>6</v>
      </c>
      <c r="AG49" s="79">
        <f>(AG50+AG51)/2</f>
        <v>100</v>
      </c>
      <c r="AH49" s="79">
        <v>6</v>
      </c>
      <c r="AI49" s="42" t="s">
        <v>197</v>
      </c>
      <c r="AJ49" s="5" t="s">
        <v>356</v>
      </c>
    </row>
    <row r="50" spans="2:36" ht="12.75">
      <c r="B50" s="2"/>
      <c r="C50" s="92"/>
      <c r="D50" s="28"/>
      <c r="E50" s="3" t="s">
        <v>206</v>
      </c>
      <c r="F50" s="3" t="s">
        <v>209</v>
      </c>
      <c r="G50" s="101">
        <v>55</v>
      </c>
      <c r="H50" s="101">
        <v>1</v>
      </c>
      <c r="I50" s="101">
        <v>55</v>
      </c>
      <c r="J50" s="101">
        <v>1</v>
      </c>
      <c r="K50" s="101">
        <v>55</v>
      </c>
      <c r="L50" s="101">
        <v>1</v>
      </c>
      <c r="M50" s="101">
        <v>55</v>
      </c>
      <c r="N50" s="101">
        <v>1</v>
      </c>
      <c r="O50" s="101">
        <v>55</v>
      </c>
      <c r="P50" s="101">
        <v>1</v>
      </c>
      <c r="Q50" s="101">
        <v>45</v>
      </c>
      <c r="R50" s="101">
        <v>1</v>
      </c>
      <c r="S50" s="101">
        <v>85</v>
      </c>
      <c r="T50" s="101">
        <v>1</v>
      </c>
      <c r="U50" s="101">
        <v>80</v>
      </c>
      <c r="V50" s="101">
        <v>1</v>
      </c>
      <c r="W50" s="101">
        <v>45</v>
      </c>
      <c r="X50" s="101">
        <v>1</v>
      </c>
      <c r="Y50" s="101">
        <v>70</v>
      </c>
      <c r="Z50" s="101">
        <v>1</v>
      </c>
      <c r="AA50" s="101">
        <v>85</v>
      </c>
      <c r="AB50" s="101">
        <v>1</v>
      </c>
      <c r="AC50" s="101">
        <v>80</v>
      </c>
      <c r="AD50" s="101">
        <v>1</v>
      </c>
      <c r="AE50" s="101">
        <v>90</v>
      </c>
      <c r="AF50" s="101">
        <v>1</v>
      </c>
      <c r="AG50" s="101">
        <v>100</v>
      </c>
      <c r="AH50" s="101">
        <v>5</v>
      </c>
      <c r="AI50" s="41" t="s">
        <v>198</v>
      </c>
      <c r="AJ50" s="5" t="s">
        <v>365</v>
      </c>
    </row>
    <row r="51" spans="2:36" ht="12.75">
      <c r="B51" s="2"/>
      <c r="C51" s="28"/>
      <c r="D51" s="28"/>
      <c r="E51" s="3" t="s">
        <v>207</v>
      </c>
      <c r="F51" s="3" t="s">
        <v>210</v>
      </c>
      <c r="G51" s="101">
        <v>85</v>
      </c>
      <c r="H51" s="101">
        <v>1</v>
      </c>
      <c r="I51" s="101">
        <v>85</v>
      </c>
      <c r="J51" s="101">
        <v>1</v>
      </c>
      <c r="K51" s="101">
        <v>85</v>
      </c>
      <c r="L51" s="101">
        <v>1</v>
      </c>
      <c r="M51" s="101">
        <v>85</v>
      </c>
      <c r="N51" s="101">
        <v>1</v>
      </c>
      <c r="O51" s="101">
        <v>85</v>
      </c>
      <c r="P51" s="101">
        <v>1</v>
      </c>
      <c r="Q51" s="101">
        <v>45</v>
      </c>
      <c r="R51" s="101">
        <v>1</v>
      </c>
      <c r="S51" s="101">
        <v>85</v>
      </c>
      <c r="T51" s="101">
        <v>1</v>
      </c>
      <c r="U51" s="101">
        <v>80</v>
      </c>
      <c r="V51" s="101">
        <v>1</v>
      </c>
      <c r="W51" s="101">
        <v>45</v>
      </c>
      <c r="X51" s="101">
        <v>1</v>
      </c>
      <c r="Y51" s="101">
        <v>70</v>
      </c>
      <c r="Z51" s="101">
        <v>1</v>
      </c>
      <c r="AA51" s="101">
        <v>85</v>
      </c>
      <c r="AB51" s="101">
        <v>1</v>
      </c>
      <c r="AC51" s="101">
        <v>80</v>
      </c>
      <c r="AD51" s="101">
        <v>1</v>
      </c>
      <c r="AE51" s="101">
        <v>90</v>
      </c>
      <c r="AF51" s="101">
        <v>1</v>
      </c>
      <c r="AG51" s="101">
        <v>100</v>
      </c>
      <c r="AH51" s="101">
        <v>5</v>
      </c>
      <c r="AI51" s="41" t="s">
        <v>198</v>
      </c>
      <c r="AJ51" s="5" t="s">
        <v>366</v>
      </c>
    </row>
    <row r="52" spans="2:36" ht="25.5">
      <c r="B52" s="2" t="s">
        <v>43</v>
      </c>
      <c r="C52" s="92" t="s">
        <v>100</v>
      </c>
      <c r="D52" s="28" t="s">
        <v>104</v>
      </c>
      <c r="E52" s="3" t="s">
        <v>208</v>
      </c>
      <c r="F52" s="3" t="s">
        <v>205</v>
      </c>
      <c r="G52" s="101">
        <v>80</v>
      </c>
      <c r="H52" s="101">
        <v>1</v>
      </c>
      <c r="I52" s="101">
        <v>80</v>
      </c>
      <c r="J52" s="101">
        <v>1</v>
      </c>
      <c r="K52" s="101">
        <v>80</v>
      </c>
      <c r="L52" s="101">
        <v>1</v>
      </c>
      <c r="M52" s="101">
        <v>100</v>
      </c>
      <c r="N52" s="101">
        <v>1</v>
      </c>
      <c r="O52" s="101">
        <v>100</v>
      </c>
      <c r="P52" s="101">
        <v>1</v>
      </c>
      <c r="Q52" s="101">
        <v>60</v>
      </c>
      <c r="R52" s="101">
        <v>1</v>
      </c>
      <c r="S52" s="101">
        <v>100</v>
      </c>
      <c r="T52" s="101">
        <v>1</v>
      </c>
      <c r="U52" s="101">
        <v>80</v>
      </c>
      <c r="V52" s="101">
        <v>1</v>
      </c>
      <c r="W52" s="101">
        <v>60</v>
      </c>
      <c r="X52" s="101">
        <v>1</v>
      </c>
      <c r="Y52" s="101">
        <v>70</v>
      </c>
      <c r="Z52" s="101">
        <v>1</v>
      </c>
      <c r="AA52" s="101">
        <v>80</v>
      </c>
      <c r="AB52" s="101">
        <v>1</v>
      </c>
      <c r="AC52" s="101">
        <v>80</v>
      </c>
      <c r="AD52" s="101">
        <v>1</v>
      </c>
      <c r="AE52" s="101">
        <v>90</v>
      </c>
      <c r="AF52" s="101">
        <v>1</v>
      </c>
      <c r="AG52" s="101">
        <v>75</v>
      </c>
      <c r="AH52" s="101">
        <v>1</v>
      </c>
      <c r="AI52" s="41" t="s">
        <v>32</v>
      </c>
      <c r="AJ52" s="5" t="s">
        <v>367</v>
      </c>
    </row>
    <row r="53" spans="2:36" ht="12.75">
      <c r="B53" s="2" t="s">
        <v>15</v>
      </c>
      <c r="C53" s="92" t="s">
        <v>100</v>
      </c>
      <c r="D53" s="28" t="s">
        <v>105</v>
      </c>
      <c r="E53" s="3" t="s">
        <v>208</v>
      </c>
      <c r="F53" s="3" t="s">
        <v>205</v>
      </c>
      <c r="G53" s="79">
        <f>(G54+G55)/2</f>
        <v>80</v>
      </c>
      <c r="H53" s="79">
        <v>6</v>
      </c>
      <c r="I53" s="79">
        <f>(I54+I55)/2</f>
        <v>80</v>
      </c>
      <c r="J53" s="79">
        <v>6</v>
      </c>
      <c r="K53" s="79">
        <f>(K54+K55)/2</f>
        <v>80</v>
      </c>
      <c r="L53" s="79">
        <v>6</v>
      </c>
      <c r="M53" s="79">
        <f>(M54+M55)/2</f>
        <v>82.5</v>
      </c>
      <c r="N53" s="79">
        <v>6</v>
      </c>
      <c r="O53" s="79">
        <f>(O54+O55)/2</f>
        <v>82.5</v>
      </c>
      <c r="P53" s="79">
        <v>6</v>
      </c>
      <c r="Q53" s="79">
        <f>(Q54+Q55)/2</f>
        <v>50</v>
      </c>
      <c r="R53" s="79">
        <v>6</v>
      </c>
      <c r="S53" s="79">
        <f>(S54+S55)/2</f>
        <v>85</v>
      </c>
      <c r="T53" s="79">
        <v>6</v>
      </c>
      <c r="U53" s="79">
        <f>(U54+U55)/2</f>
        <v>75</v>
      </c>
      <c r="V53" s="79">
        <v>6</v>
      </c>
      <c r="W53" s="79">
        <f>(W54+W55)/2</f>
        <v>60</v>
      </c>
      <c r="X53" s="79">
        <v>6</v>
      </c>
      <c r="Y53" s="79">
        <f>(Y54+Y55)/2</f>
        <v>80</v>
      </c>
      <c r="Z53" s="79">
        <v>6</v>
      </c>
      <c r="AA53" s="79">
        <f>(AA54+AA55)/2</f>
        <v>85</v>
      </c>
      <c r="AB53" s="79">
        <v>6</v>
      </c>
      <c r="AC53" s="79">
        <f>(AC54+AC55)/2</f>
        <v>80</v>
      </c>
      <c r="AD53" s="79">
        <v>6</v>
      </c>
      <c r="AE53" s="79">
        <f>(AE54+AE55)/2</f>
        <v>90</v>
      </c>
      <c r="AF53" s="79">
        <v>6</v>
      </c>
      <c r="AG53" s="79">
        <f>(AG54+AG55)/2</f>
        <v>100</v>
      </c>
      <c r="AH53" s="79">
        <v>6</v>
      </c>
      <c r="AI53" s="42" t="s">
        <v>197</v>
      </c>
      <c r="AJ53" s="5" t="s">
        <v>356</v>
      </c>
    </row>
    <row r="54" spans="2:36" ht="12.75">
      <c r="B54" s="2"/>
      <c r="C54" s="92"/>
      <c r="D54" s="28"/>
      <c r="E54" s="3" t="s">
        <v>206</v>
      </c>
      <c r="F54" s="3" t="s">
        <v>209</v>
      </c>
      <c r="G54" s="101">
        <v>80</v>
      </c>
      <c r="H54" s="101">
        <v>1</v>
      </c>
      <c r="I54" s="101">
        <v>80</v>
      </c>
      <c r="J54" s="101">
        <v>1</v>
      </c>
      <c r="K54" s="101">
        <v>80</v>
      </c>
      <c r="L54" s="101">
        <v>1</v>
      </c>
      <c r="M54" s="101">
        <v>85</v>
      </c>
      <c r="N54" s="101">
        <v>1</v>
      </c>
      <c r="O54" s="101">
        <v>85</v>
      </c>
      <c r="P54" s="101">
        <v>1</v>
      </c>
      <c r="Q54" s="101">
        <v>50</v>
      </c>
      <c r="R54" s="101">
        <v>1</v>
      </c>
      <c r="S54" s="101">
        <v>85</v>
      </c>
      <c r="T54" s="101">
        <v>1</v>
      </c>
      <c r="U54" s="101">
        <v>75</v>
      </c>
      <c r="V54" s="101">
        <v>1</v>
      </c>
      <c r="W54" s="101">
        <v>60</v>
      </c>
      <c r="X54" s="101">
        <v>1</v>
      </c>
      <c r="Y54" s="101">
        <v>80</v>
      </c>
      <c r="Z54" s="101">
        <v>1</v>
      </c>
      <c r="AA54" s="101">
        <v>85</v>
      </c>
      <c r="AB54" s="101">
        <v>1</v>
      </c>
      <c r="AC54" s="101">
        <v>80</v>
      </c>
      <c r="AD54" s="101">
        <v>1</v>
      </c>
      <c r="AE54" s="101">
        <v>90</v>
      </c>
      <c r="AF54" s="101">
        <v>1</v>
      </c>
      <c r="AG54" s="101">
        <v>100</v>
      </c>
      <c r="AH54" s="101">
        <v>5</v>
      </c>
      <c r="AI54" s="41" t="s">
        <v>198</v>
      </c>
      <c r="AJ54" s="5" t="s">
        <v>368</v>
      </c>
    </row>
    <row r="55" spans="2:36" ht="12.75">
      <c r="B55" s="2"/>
      <c r="C55" s="28"/>
      <c r="D55" s="28"/>
      <c r="E55" s="3" t="s">
        <v>207</v>
      </c>
      <c r="F55" s="3" t="s">
        <v>210</v>
      </c>
      <c r="G55" s="101">
        <v>80</v>
      </c>
      <c r="H55" s="101">
        <v>1</v>
      </c>
      <c r="I55" s="101">
        <v>80</v>
      </c>
      <c r="J55" s="101">
        <v>1</v>
      </c>
      <c r="K55" s="101">
        <v>80</v>
      </c>
      <c r="L55" s="101">
        <v>1</v>
      </c>
      <c r="M55" s="101">
        <v>80</v>
      </c>
      <c r="N55" s="101">
        <v>1</v>
      </c>
      <c r="O55" s="101">
        <v>80</v>
      </c>
      <c r="P55" s="101">
        <v>1</v>
      </c>
      <c r="Q55" s="101">
        <v>50</v>
      </c>
      <c r="R55" s="101">
        <v>1</v>
      </c>
      <c r="S55" s="101">
        <v>85</v>
      </c>
      <c r="T55" s="101">
        <v>1</v>
      </c>
      <c r="U55" s="101">
        <v>75</v>
      </c>
      <c r="V55" s="101">
        <v>1</v>
      </c>
      <c r="W55" s="101">
        <v>60</v>
      </c>
      <c r="X55" s="101">
        <v>1</v>
      </c>
      <c r="Y55" s="101">
        <v>80</v>
      </c>
      <c r="Z55" s="101">
        <v>1</v>
      </c>
      <c r="AA55" s="101">
        <v>85</v>
      </c>
      <c r="AB55" s="101">
        <v>1</v>
      </c>
      <c r="AC55" s="101">
        <v>80</v>
      </c>
      <c r="AD55" s="101">
        <v>1</v>
      </c>
      <c r="AE55" s="101">
        <v>90</v>
      </c>
      <c r="AF55" s="101">
        <v>1</v>
      </c>
      <c r="AG55" s="101">
        <v>100</v>
      </c>
      <c r="AH55" s="101">
        <v>5</v>
      </c>
      <c r="AI55" s="41" t="s">
        <v>198</v>
      </c>
      <c r="AJ55" s="5" t="s">
        <v>369</v>
      </c>
    </row>
    <row r="56" spans="2:36" ht="25.5">
      <c r="B56" s="2" t="s">
        <v>44</v>
      </c>
      <c r="C56" s="92" t="s">
        <v>100</v>
      </c>
      <c r="D56" s="28" t="s">
        <v>106</v>
      </c>
      <c r="E56" s="3" t="s">
        <v>208</v>
      </c>
      <c r="F56" s="3" t="s">
        <v>205</v>
      </c>
      <c r="G56" s="101">
        <v>80</v>
      </c>
      <c r="H56" s="101">
        <v>1</v>
      </c>
      <c r="I56" s="101">
        <v>80</v>
      </c>
      <c r="J56" s="101">
        <v>1</v>
      </c>
      <c r="K56" s="101">
        <v>80</v>
      </c>
      <c r="L56" s="101">
        <v>1</v>
      </c>
      <c r="M56" s="101">
        <v>100</v>
      </c>
      <c r="N56" s="101">
        <v>1</v>
      </c>
      <c r="O56" s="101">
        <v>100</v>
      </c>
      <c r="P56" s="101">
        <v>1</v>
      </c>
      <c r="Q56" s="101">
        <v>70</v>
      </c>
      <c r="R56" s="101">
        <v>1</v>
      </c>
      <c r="S56" s="101">
        <v>100</v>
      </c>
      <c r="T56" s="101">
        <v>1</v>
      </c>
      <c r="U56" s="101">
        <v>80</v>
      </c>
      <c r="V56" s="101">
        <v>1</v>
      </c>
      <c r="W56" s="101">
        <v>60</v>
      </c>
      <c r="X56" s="101">
        <v>1</v>
      </c>
      <c r="Y56" s="101">
        <v>80</v>
      </c>
      <c r="Z56" s="101">
        <v>1</v>
      </c>
      <c r="AA56" s="101">
        <v>80</v>
      </c>
      <c r="AB56" s="101">
        <v>1</v>
      </c>
      <c r="AC56" s="101">
        <v>80</v>
      </c>
      <c r="AD56" s="101">
        <v>1</v>
      </c>
      <c r="AE56" s="101">
        <v>90</v>
      </c>
      <c r="AF56" s="101">
        <v>1</v>
      </c>
      <c r="AG56" s="101">
        <v>80</v>
      </c>
      <c r="AH56" s="101">
        <v>1</v>
      </c>
      <c r="AI56" s="41" t="s">
        <v>32</v>
      </c>
      <c r="AJ56" s="5" t="s">
        <v>370</v>
      </c>
    </row>
    <row r="57" spans="2:36" ht="38.25">
      <c r="B57" s="2" t="s">
        <v>16</v>
      </c>
      <c r="C57" s="92" t="s">
        <v>100</v>
      </c>
      <c r="D57" s="28" t="s">
        <v>107</v>
      </c>
      <c r="E57" s="3" t="s">
        <v>208</v>
      </c>
      <c r="F57" s="3" t="s">
        <v>205</v>
      </c>
      <c r="G57" s="79">
        <f>(G58+G59)/2</f>
        <v>80</v>
      </c>
      <c r="H57" s="79">
        <v>6</v>
      </c>
      <c r="I57" s="79">
        <f>(I58+I59)/2</f>
        <v>80</v>
      </c>
      <c r="J57" s="79">
        <v>6</v>
      </c>
      <c r="K57" s="79">
        <f>(K58+K59)/2</f>
        <v>80</v>
      </c>
      <c r="L57" s="79">
        <v>6</v>
      </c>
      <c r="M57" s="79">
        <f>(M58+M59)/2</f>
        <v>80</v>
      </c>
      <c r="N57" s="79">
        <v>6</v>
      </c>
      <c r="O57" s="79">
        <f>(O58+O59)/2</f>
        <v>80</v>
      </c>
      <c r="P57" s="79">
        <v>6</v>
      </c>
      <c r="Q57" s="79">
        <f>(Q58+Q59)/2</f>
        <v>60</v>
      </c>
      <c r="R57" s="79">
        <v>6</v>
      </c>
      <c r="S57" s="79">
        <f>(S58+S59)/2</f>
        <v>80</v>
      </c>
      <c r="T57" s="79">
        <v>6</v>
      </c>
      <c r="U57" s="79">
        <f>(U58+U59)/2</f>
        <v>70</v>
      </c>
      <c r="V57" s="79">
        <v>6</v>
      </c>
      <c r="W57" s="79">
        <f>(W58+W59)/2</f>
        <v>60</v>
      </c>
      <c r="X57" s="79">
        <v>6</v>
      </c>
      <c r="Y57" s="79">
        <f>(Y58+Y59)/2</f>
        <v>70</v>
      </c>
      <c r="Z57" s="79">
        <v>6</v>
      </c>
      <c r="AA57" s="79">
        <f>(AA58+AA59)/2</f>
        <v>80</v>
      </c>
      <c r="AB57" s="79">
        <v>6</v>
      </c>
      <c r="AC57" s="79">
        <f>(AC58+AC59)/2</f>
        <v>80</v>
      </c>
      <c r="AD57" s="79">
        <v>6</v>
      </c>
      <c r="AE57" s="79">
        <f>(AE58+AE59)/2</f>
        <v>90</v>
      </c>
      <c r="AF57" s="79">
        <v>6</v>
      </c>
      <c r="AG57" s="79">
        <f>(AG58+AG59)/2</f>
        <v>100</v>
      </c>
      <c r="AH57" s="79">
        <v>6</v>
      </c>
      <c r="AI57" s="42" t="s">
        <v>197</v>
      </c>
      <c r="AJ57" s="5" t="s">
        <v>356</v>
      </c>
    </row>
    <row r="58" spans="2:36" ht="12.75">
      <c r="B58" s="2"/>
      <c r="C58" s="92"/>
      <c r="D58" s="28"/>
      <c r="E58" s="3" t="s">
        <v>206</v>
      </c>
      <c r="F58" s="3" t="s">
        <v>209</v>
      </c>
      <c r="G58" s="101">
        <v>80</v>
      </c>
      <c r="H58" s="101">
        <v>1</v>
      </c>
      <c r="I58" s="101">
        <v>80</v>
      </c>
      <c r="J58" s="101">
        <v>1</v>
      </c>
      <c r="K58" s="101">
        <v>80</v>
      </c>
      <c r="L58" s="101">
        <v>1</v>
      </c>
      <c r="M58" s="101">
        <v>80</v>
      </c>
      <c r="N58" s="101">
        <v>1</v>
      </c>
      <c r="O58" s="101">
        <v>80</v>
      </c>
      <c r="P58" s="101">
        <v>1</v>
      </c>
      <c r="Q58" s="101">
        <v>60</v>
      </c>
      <c r="R58" s="101">
        <v>1</v>
      </c>
      <c r="S58" s="101">
        <v>80</v>
      </c>
      <c r="T58" s="101">
        <v>1</v>
      </c>
      <c r="U58" s="101">
        <v>70</v>
      </c>
      <c r="V58" s="101">
        <v>1</v>
      </c>
      <c r="W58" s="101">
        <v>60</v>
      </c>
      <c r="X58" s="101">
        <v>1</v>
      </c>
      <c r="Y58" s="101">
        <v>70</v>
      </c>
      <c r="Z58" s="101">
        <v>1</v>
      </c>
      <c r="AA58" s="101">
        <v>80</v>
      </c>
      <c r="AB58" s="101">
        <v>1</v>
      </c>
      <c r="AC58" s="101">
        <v>80</v>
      </c>
      <c r="AD58" s="101">
        <v>1</v>
      </c>
      <c r="AE58" s="101">
        <v>90</v>
      </c>
      <c r="AF58" s="101">
        <v>1</v>
      </c>
      <c r="AG58" s="101">
        <v>100</v>
      </c>
      <c r="AH58" s="101">
        <v>5</v>
      </c>
      <c r="AI58" s="41" t="s">
        <v>198</v>
      </c>
      <c r="AJ58" s="5" t="s">
        <v>371</v>
      </c>
    </row>
    <row r="59" spans="2:36" ht="12.75">
      <c r="B59" s="2"/>
      <c r="C59" s="28"/>
      <c r="D59" s="28"/>
      <c r="E59" s="3" t="s">
        <v>207</v>
      </c>
      <c r="F59" s="3" t="s">
        <v>210</v>
      </c>
      <c r="G59" s="101">
        <v>80</v>
      </c>
      <c r="H59" s="101">
        <v>1</v>
      </c>
      <c r="I59" s="101">
        <v>80</v>
      </c>
      <c r="J59" s="101">
        <v>1</v>
      </c>
      <c r="K59" s="101">
        <v>80</v>
      </c>
      <c r="L59" s="101">
        <v>1</v>
      </c>
      <c r="M59" s="101">
        <v>80</v>
      </c>
      <c r="N59" s="101">
        <v>1</v>
      </c>
      <c r="O59" s="101">
        <v>80</v>
      </c>
      <c r="P59" s="101">
        <v>1</v>
      </c>
      <c r="Q59" s="101">
        <v>60</v>
      </c>
      <c r="R59" s="101">
        <v>1</v>
      </c>
      <c r="S59" s="101">
        <v>80</v>
      </c>
      <c r="T59" s="101">
        <v>1</v>
      </c>
      <c r="U59" s="101">
        <v>70</v>
      </c>
      <c r="V59" s="101">
        <v>1</v>
      </c>
      <c r="W59" s="101">
        <v>60</v>
      </c>
      <c r="X59" s="101">
        <v>1</v>
      </c>
      <c r="Y59" s="101">
        <v>70</v>
      </c>
      <c r="Z59" s="101">
        <v>1</v>
      </c>
      <c r="AA59" s="101">
        <v>80</v>
      </c>
      <c r="AB59" s="101">
        <v>1</v>
      </c>
      <c r="AC59" s="101">
        <v>80</v>
      </c>
      <c r="AD59" s="101">
        <v>1</v>
      </c>
      <c r="AE59" s="101">
        <v>90</v>
      </c>
      <c r="AF59" s="101">
        <v>1</v>
      </c>
      <c r="AG59" s="101">
        <v>100</v>
      </c>
      <c r="AH59" s="101">
        <v>5</v>
      </c>
      <c r="AI59" s="41" t="s">
        <v>198</v>
      </c>
      <c r="AJ59" s="5" t="s">
        <v>372</v>
      </c>
    </row>
    <row r="60" spans="2:36" ht="51">
      <c r="B60" s="58" t="s">
        <v>45</v>
      </c>
      <c r="C60" s="46" t="s">
        <v>100</v>
      </c>
      <c r="D60" s="59" t="s">
        <v>108</v>
      </c>
      <c r="E60" s="48" t="s">
        <v>208</v>
      </c>
      <c r="F60" s="48" t="s">
        <v>205</v>
      </c>
      <c r="G60" s="88">
        <v>80</v>
      </c>
      <c r="H60" s="88">
        <v>1</v>
      </c>
      <c r="I60" s="88">
        <v>80</v>
      </c>
      <c r="J60" s="88">
        <v>1</v>
      </c>
      <c r="K60" s="88">
        <v>80</v>
      </c>
      <c r="L60" s="88">
        <v>1</v>
      </c>
      <c r="M60" s="88">
        <v>100</v>
      </c>
      <c r="N60" s="88">
        <v>1</v>
      </c>
      <c r="O60" s="88">
        <v>100</v>
      </c>
      <c r="P60" s="88">
        <v>1</v>
      </c>
      <c r="Q60" s="88">
        <v>70</v>
      </c>
      <c r="R60" s="88">
        <v>1</v>
      </c>
      <c r="S60" s="88">
        <v>100</v>
      </c>
      <c r="T60" s="88">
        <v>1</v>
      </c>
      <c r="U60" s="88">
        <v>80</v>
      </c>
      <c r="V60" s="88">
        <v>1</v>
      </c>
      <c r="W60" s="88">
        <v>75</v>
      </c>
      <c r="X60" s="88">
        <v>1</v>
      </c>
      <c r="Y60" s="88">
        <v>70</v>
      </c>
      <c r="Z60" s="88">
        <v>1</v>
      </c>
      <c r="AA60" s="88">
        <v>70</v>
      </c>
      <c r="AB60" s="88">
        <v>1</v>
      </c>
      <c r="AC60" s="88">
        <v>75</v>
      </c>
      <c r="AD60" s="88">
        <v>1</v>
      </c>
      <c r="AE60" s="88">
        <v>90</v>
      </c>
      <c r="AF60" s="88">
        <v>1</v>
      </c>
      <c r="AG60" s="88">
        <v>80</v>
      </c>
      <c r="AH60" s="88">
        <v>1</v>
      </c>
      <c r="AI60" s="50" t="s">
        <v>32</v>
      </c>
      <c r="AJ60" s="45" t="s">
        <v>373</v>
      </c>
    </row>
    <row r="61" spans="2:36" ht="27">
      <c r="B61" s="17" t="s">
        <v>17</v>
      </c>
      <c r="C61" s="92" t="s">
        <v>109</v>
      </c>
      <c r="D61" s="31"/>
      <c r="E61" s="3" t="s">
        <v>208</v>
      </c>
      <c r="F61" s="3" t="s">
        <v>205</v>
      </c>
      <c r="G61" s="101">
        <f>(G62+G63)/2</f>
        <v>90</v>
      </c>
      <c r="H61" s="101">
        <v>6</v>
      </c>
      <c r="I61" s="101">
        <f>(I62+I63)/2</f>
        <v>90</v>
      </c>
      <c r="J61" s="101">
        <v>6</v>
      </c>
      <c r="K61" s="101">
        <f>(K62+K63)/2</f>
        <v>90</v>
      </c>
      <c r="L61" s="101">
        <v>6</v>
      </c>
      <c r="M61" s="101">
        <f>(M62+M63)/2</f>
        <v>90</v>
      </c>
      <c r="N61" s="101">
        <v>6</v>
      </c>
      <c r="O61" s="101">
        <f>(O62+O63)/2</f>
        <v>100</v>
      </c>
      <c r="P61" s="101">
        <v>6</v>
      </c>
      <c r="Q61" s="101">
        <f>(Q62+Q63)/2</f>
        <v>75</v>
      </c>
      <c r="R61" s="101">
        <v>6</v>
      </c>
      <c r="S61" s="101">
        <f>(S62+S63)/2</f>
        <v>95</v>
      </c>
      <c r="T61" s="101">
        <v>6</v>
      </c>
      <c r="U61" s="101">
        <f>(U62+U63)/2</f>
        <v>85</v>
      </c>
      <c r="V61" s="101">
        <v>6</v>
      </c>
      <c r="W61" s="101">
        <f>(W62+W63)/2</f>
        <v>75</v>
      </c>
      <c r="X61" s="101">
        <v>6</v>
      </c>
      <c r="Y61" s="101">
        <f>(Y62+Y63)/2</f>
        <v>90</v>
      </c>
      <c r="Z61" s="101">
        <v>6</v>
      </c>
      <c r="AA61" s="101">
        <f>(AA62+AA63)/2</f>
        <v>85</v>
      </c>
      <c r="AB61" s="101">
        <v>6</v>
      </c>
      <c r="AC61" s="101">
        <f>(AC62+AC63)/2</f>
        <v>85</v>
      </c>
      <c r="AD61" s="101">
        <v>6</v>
      </c>
      <c r="AE61" s="101">
        <f>(AE62+AE63)/2</f>
        <v>95</v>
      </c>
      <c r="AF61" s="101">
        <v>6</v>
      </c>
      <c r="AG61" s="101">
        <f>(AG62+AG63)/2</f>
        <v>80</v>
      </c>
      <c r="AH61" s="101">
        <v>6</v>
      </c>
      <c r="AI61" s="42" t="s">
        <v>197</v>
      </c>
      <c r="AJ61" s="5" t="s">
        <v>356</v>
      </c>
    </row>
    <row r="62" spans="2:36" ht="13.5">
      <c r="B62" s="17"/>
      <c r="C62" s="92"/>
      <c r="D62" s="31"/>
      <c r="E62" s="3" t="s">
        <v>206</v>
      </c>
      <c r="F62" s="3" t="s">
        <v>209</v>
      </c>
      <c r="G62" s="101">
        <v>90</v>
      </c>
      <c r="H62" s="101">
        <v>1</v>
      </c>
      <c r="I62" s="101">
        <v>90</v>
      </c>
      <c r="J62" s="101">
        <v>1</v>
      </c>
      <c r="K62" s="101">
        <v>90</v>
      </c>
      <c r="L62" s="101">
        <v>1</v>
      </c>
      <c r="M62" s="101">
        <v>90</v>
      </c>
      <c r="N62" s="101">
        <v>1</v>
      </c>
      <c r="O62" s="101">
        <v>100</v>
      </c>
      <c r="P62" s="101">
        <v>1</v>
      </c>
      <c r="Q62" s="101">
        <v>75</v>
      </c>
      <c r="R62" s="101">
        <v>1</v>
      </c>
      <c r="S62" s="101">
        <v>95</v>
      </c>
      <c r="T62" s="101">
        <v>1</v>
      </c>
      <c r="U62" s="101">
        <v>85</v>
      </c>
      <c r="V62" s="101">
        <v>1</v>
      </c>
      <c r="W62" s="101">
        <v>75</v>
      </c>
      <c r="X62" s="101">
        <v>1</v>
      </c>
      <c r="Y62" s="101">
        <v>90</v>
      </c>
      <c r="Z62" s="101">
        <v>1</v>
      </c>
      <c r="AA62" s="101">
        <v>85</v>
      </c>
      <c r="AB62" s="101">
        <v>1</v>
      </c>
      <c r="AC62" s="101">
        <v>85</v>
      </c>
      <c r="AD62" s="101">
        <v>1</v>
      </c>
      <c r="AE62" s="101">
        <v>95</v>
      </c>
      <c r="AF62" s="101">
        <v>1</v>
      </c>
      <c r="AG62" s="101">
        <v>80</v>
      </c>
      <c r="AH62" s="101">
        <v>1</v>
      </c>
      <c r="AI62" s="41" t="s">
        <v>32</v>
      </c>
      <c r="AJ62" s="5" t="s">
        <v>377</v>
      </c>
    </row>
    <row r="63" spans="2:36" ht="13.5">
      <c r="B63" s="17"/>
      <c r="C63" s="92"/>
      <c r="D63" s="31"/>
      <c r="E63" s="3" t="s">
        <v>207</v>
      </c>
      <c r="F63" s="3" t="s">
        <v>210</v>
      </c>
      <c r="G63" s="101">
        <v>90</v>
      </c>
      <c r="H63" s="101">
        <v>1</v>
      </c>
      <c r="I63" s="101">
        <v>90</v>
      </c>
      <c r="J63" s="101">
        <v>1</v>
      </c>
      <c r="K63" s="101">
        <v>90</v>
      </c>
      <c r="L63" s="101">
        <v>1</v>
      </c>
      <c r="M63" s="101">
        <v>90</v>
      </c>
      <c r="N63" s="101">
        <v>1</v>
      </c>
      <c r="O63" s="101">
        <v>100</v>
      </c>
      <c r="P63" s="101">
        <v>1</v>
      </c>
      <c r="Q63" s="101">
        <v>75</v>
      </c>
      <c r="R63" s="101">
        <v>1</v>
      </c>
      <c r="S63" s="101">
        <v>95</v>
      </c>
      <c r="T63" s="101">
        <v>1</v>
      </c>
      <c r="U63" s="101">
        <v>85</v>
      </c>
      <c r="V63" s="101">
        <v>1</v>
      </c>
      <c r="W63" s="101">
        <v>75</v>
      </c>
      <c r="X63" s="101">
        <v>1</v>
      </c>
      <c r="Y63" s="101">
        <v>90</v>
      </c>
      <c r="Z63" s="101">
        <v>1</v>
      </c>
      <c r="AA63" s="101">
        <v>85</v>
      </c>
      <c r="AB63" s="101">
        <v>1</v>
      </c>
      <c r="AC63" s="101">
        <v>85</v>
      </c>
      <c r="AD63" s="101">
        <v>1</v>
      </c>
      <c r="AE63" s="101">
        <v>95</v>
      </c>
      <c r="AF63" s="101">
        <v>1</v>
      </c>
      <c r="AG63" s="101">
        <v>80</v>
      </c>
      <c r="AH63" s="101">
        <v>1</v>
      </c>
      <c r="AI63" s="41" t="s">
        <v>32</v>
      </c>
      <c r="AJ63" s="5" t="s">
        <v>378</v>
      </c>
    </row>
    <row r="64" spans="2:36" s="45" customFormat="1" ht="25.5">
      <c r="B64" s="44" t="s">
        <v>46</v>
      </c>
      <c r="C64" s="46" t="s">
        <v>109</v>
      </c>
      <c r="D64" s="59" t="s">
        <v>92</v>
      </c>
      <c r="E64" s="48" t="s">
        <v>208</v>
      </c>
      <c r="F64" s="48" t="s">
        <v>205</v>
      </c>
      <c r="G64" s="88">
        <v>100</v>
      </c>
      <c r="H64" s="88">
        <v>1</v>
      </c>
      <c r="I64" s="88">
        <v>100</v>
      </c>
      <c r="J64" s="88">
        <v>1</v>
      </c>
      <c r="K64" s="88">
        <v>100</v>
      </c>
      <c r="L64" s="88">
        <v>1</v>
      </c>
      <c r="M64" s="88">
        <v>100</v>
      </c>
      <c r="N64" s="88">
        <v>1</v>
      </c>
      <c r="O64" s="88">
        <v>100</v>
      </c>
      <c r="P64" s="88">
        <v>1</v>
      </c>
      <c r="Q64" s="88">
        <v>90</v>
      </c>
      <c r="R64" s="88">
        <v>1</v>
      </c>
      <c r="S64" s="88">
        <v>100</v>
      </c>
      <c r="T64" s="88">
        <v>1</v>
      </c>
      <c r="U64" s="88">
        <v>90</v>
      </c>
      <c r="V64" s="88">
        <v>1</v>
      </c>
      <c r="W64" s="88">
        <v>90</v>
      </c>
      <c r="X64" s="88">
        <v>1</v>
      </c>
      <c r="Y64" s="88">
        <v>95</v>
      </c>
      <c r="Z64" s="88">
        <v>1</v>
      </c>
      <c r="AA64" s="88">
        <v>80</v>
      </c>
      <c r="AB64" s="88">
        <v>1</v>
      </c>
      <c r="AC64" s="88">
        <v>90</v>
      </c>
      <c r="AD64" s="88">
        <v>1</v>
      </c>
      <c r="AE64" s="88">
        <v>95</v>
      </c>
      <c r="AF64" s="88">
        <v>1</v>
      </c>
      <c r="AG64" s="88">
        <v>80</v>
      </c>
      <c r="AH64" s="88">
        <v>1</v>
      </c>
      <c r="AI64" s="50" t="s">
        <v>32</v>
      </c>
      <c r="AJ64" s="45" t="s">
        <v>379</v>
      </c>
    </row>
    <row r="65" spans="1:36" s="52" customFormat="1" ht="25.5">
      <c r="A65" s="51" t="s">
        <v>18</v>
      </c>
      <c r="B65" s="51"/>
      <c r="C65" s="53" t="s">
        <v>110</v>
      </c>
      <c r="D65" s="54"/>
      <c r="E65" s="55" t="s">
        <v>208</v>
      </c>
      <c r="F65" s="55" t="s">
        <v>205</v>
      </c>
      <c r="G65" s="129">
        <v>90</v>
      </c>
      <c r="H65" s="129">
        <v>2</v>
      </c>
      <c r="I65" s="129">
        <v>90</v>
      </c>
      <c r="J65" s="129">
        <v>2</v>
      </c>
      <c r="K65" s="129">
        <v>100</v>
      </c>
      <c r="L65" s="129">
        <v>5</v>
      </c>
      <c r="M65" s="129">
        <v>80</v>
      </c>
      <c r="N65" s="129">
        <v>2</v>
      </c>
      <c r="O65" s="129">
        <v>100</v>
      </c>
      <c r="P65" s="129">
        <v>5</v>
      </c>
      <c r="Q65" s="129">
        <v>100</v>
      </c>
      <c r="R65" s="129">
        <v>2</v>
      </c>
      <c r="S65" s="129">
        <v>90</v>
      </c>
      <c r="T65" s="129">
        <v>2</v>
      </c>
      <c r="U65" s="129">
        <v>100</v>
      </c>
      <c r="V65" s="129">
        <v>2</v>
      </c>
      <c r="W65" s="129">
        <v>90</v>
      </c>
      <c r="X65" s="129">
        <v>2</v>
      </c>
      <c r="Y65" s="129">
        <v>95</v>
      </c>
      <c r="Z65" s="129">
        <v>2</v>
      </c>
      <c r="AA65" s="129">
        <v>80</v>
      </c>
      <c r="AB65" s="129">
        <v>2</v>
      </c>
      <c r="AC65" s="129">
        <v>100</v>
      </c>
      <c r="AD65" s="129">
        <v>2</v>
      </c>
      <c r="AE65" s="129">
        <v>100</v>
      </c>
      <c r="AF65" s="129">
        <v>2</v>
      </c>
      <c r="AG65" s="129">
        <v>50</v>
      </c>
      <c r="AH65" s="129">
        <v>2</v>
      </c>
      <c r="AI65" s="130" t="s">
        <v>187</v>
      </c>
      <c r="AJ65" s="52" t="s">
        <v>383</v>
      </c>
    </row>
    <row r="66" spans="1:36" ht="25.5">
      <c r="A66" s="1" t="s">
        <v>20</v>
      </c>
      <c r="B66" s="1"/>
      <c r="C66" s="92" t="s">
        <v>111</v>
      </c>
      <c r="D66" s="29"/>
      <c r="E66" s="3" t="s">
        <v>208</v>
      </c>
      <c r="F66" s="3" t="s">
        <v>205</v>
      </c>
      <c r="G66" s="103">
        <f>(G67+G68)/2</f>
        <v>86.66666666666667</v>
      </c>
      <c r="H66" s="103">
        <v>6</v>
      </c>
      <c r="I66" s="103">
        <f aca="true" t="shared" si="14" ref="I66:AG66">(I67+I68)/2</f>
        <v>86.66666666666667</v>
      </c>
      <c r="J66" s="103">
        <v>6</v>
      </c>
      <c r="K66" s="103">
        <f t="shared" si="14"/>
        <v>86.66666666666667</v>
      </c>
      <c r="L66" s="103">
        <v>6</v>
      </c>
      <c r="M66" s="103">
        <f t="shared" si="14"/>
        <v>93.33333333333333</v>
      </c>
      <c r="N66" s="103">
        <v>6</v>
      </c>
      <c r="O66" s="103">
        <f t="shared" si="14"/>
        <v>93.33333333333333</v>
      </c>
      <c r="P66" s="103">
        <v>6</v>
      </c>
      <c r="Q66" s="103">
        <f t="shared" si="14"/>
        <v>80</v>
      </c>
      <c r="R66" s="103">
        <v>6</v>
      </c>
      <c r="S66" s="103">
        <f t="shared" si="14"/>
        <v>90</v>
      </c>
      <c r="T66" s="103">
        <v>6</v>
      </c>
      <c r="U66" s="103">
        <f t="shared" si="14"/>
        <v>90</v>
      </c>
      <c r="V66" s="103">
        <v>6</v>
      </c>
      <c r="W66" s="103">
        <f t="shared" si="14"/>
        <v>80</v>
      </c>
      <c r="X66" s="103">
        <v>6</v>
      </c>
      <c r="Y66" s="103">
        <f t="shared" si="14"/>
        <v>90</v>
      </c>
      <c r="Z66" s="103">
        <v>6</v>
      </c>
      <c r="AA66" s="103">
        <f t="shared" si="14"/>
        <v>80</v>
      </c>
      <c r="AB66" s="103">
        <v>6</v>
      </c>
      <c r="AC66" s="103">
        <f t="shared" si="14"/>
        <v>80</v>
      </c>
      <c r="AD66" s="103">
        <v>6</v>
      </c>
      <c r="AE66" s="103">
        <f t="shared" si="14"/>
        <v>85</v>
      </c>
      <c r="AF66" s="103">
        <v>6</v>
      </c>
      <c r="AG66" s="103">
        <f t="shared" si="14"/>
        <v>80</v>
      </c>
      <c r="AH66" s="103">
        <v>6</v>
      </c>
      <c r="AI66" s="42" t="s">
        <v>197</v>
      </c>
      <c r="AJ66" s="5" t="s">
        <v>356</v>
      </c>
    </row>
    <row r="67" spans="1:36" ht="12.75">
      <c r="A67" s="1"/>
      <c r="B67" s="1"/>
      <c r="C67" s="92"/>
      <c r="D67" s="29"/>
      <c r="E67" s="3" t="s">
        <v>206</v>
      </c>
      <c r="F67" s="3" t="s">
        <v>209</v>
      </c>
      <c r="G67" s="103">
        <f>(G71+G75+G79)/3</f>
        <v>86.66666666666667</v>
      </c>
      <c r="H67" s="103">
        <v>6</v>
      </c>
      <c r="I67" s="103">
        <f>(I71+I75+I79)/3</f>
        <v>86.66666666666667</v>
      </c>
      <c r="J67" s="103">
        <v>6</v>
      </c>
      <c r="K67" s="103">
        <f>(K71+K75+K79)/3</f>
        <v>86.66666666666667</v>
      </c>
      <c r="L67" s="103">
        <v>6</v>
      </c>
      <c r="M67" s="103">
        <f>(M71+M75+M79)/3</f>
        <v>93.33333333333333</v>
      </c>
      <c r="N67" s="103">
        <v>6</v>
      </c>
      <c r="O67" s="103">
        <f>(O71+O75+O79)/3</f>
        <v>93.33333333333333</v>
      </c>
      <c r="P67" s="103">
        <v>6</v>
      </c>
      <c r="Q67" s="103">
        <f>(Q71+Q75+Q79)/3</f>
        <v>80</v>
      </c>
      <c r="R67" s="103">
        <v>6</v>
      </c>
      <c r="S67" s="103">
        <f>(S71+S75+S79)/3</f>
        <v>90</v>
      </c>
      <c r="T67" s="103">
        <v>6</v>
      </c>
      <c r="U67" s="103">
        <f>(U71+U75+U79)/3</f>
        <v>90</v>
      </c>
      <c r="V67" s="103">
        <v>6</v>
      </c>
      <c r="W67" s="103">
        <f>(W71+W75+W79)/3</f>
        <v>80</v>
      </c>
      <c r="X67" s="103">
        <v>6</v>
      </c>
      <c r="Y67" s="103">
        <f>(Y71+Y75+Y79)/3</f>
        <v>90</v>
      </c>
      <c r="Z67" s="103">
        <v>6</v>
      </c>
      <c r="AA67" s="103">
        <f>(AA71+AA75+AA79)/3</f>
        <v>80</v>
      </c>
      <c r="AB67" s="103">
        <v>6</v>
      </c>
      <c r="AC67" s="103">
        <f>(AC71+AC75+AC79)/3</f>
        <v>80</v>
      </c>
      <c r="AD67" s="103">
        <v>6</v>
      </c>
      <c r="AE67" s="103">
        <f>(AE71+AE75+AE79)/3</f>
        <v>85</v>
      </c>
      <c r="AF67" s="103">
        <v>6</v>
      </c>
      <c r="AG67" s="103">
        <f>(AG71+AG75+AG79)/3</f>
        <v>80</v>
      </c>
      <c r="AH67" s="103">
        <v>6</v>
      </c>
      <c r="AI67" s="42" t="s">
        <v>197</v>
      </c>
      <c r="AJ67" s="5" t="s">
        <v>356</v>
      </c>
    </row>
    <row r="68" spans="1:36" ht="12.75">
      <c r="A68" s="1"/>
      <c r="B68" s="1"/>
      <c r="C68" s="92"/>
      <c r="D68" s="29"/>
      <c r="E68" s="3" t="s">
        <v>207</v>
      </c>
      <c r="F68" s="3" t="s">
        <v>210</v>
      </c>
      <c r="G68" s="103">
        <f>(G72+G76+G80)/3</f>
        <v>86.66666666666667</v>
      </c>
      <c r="H68" s="103">
        <v>6</v>
      </c>
      <c r="I68" s="103">
        <f>(I72+I76+I80)/3</f>
        <v>86.66666666666667</v>
      </c>
      <c r="J68" s="103">
        <v>6</v>
      </c>
      <c r="K68" s="103">
        <f>(K72+K76+K80)/3</f>
        <v>86.66666666666667</v>
      </c>
      <c r="L68" s="103">
        <v>6</v>
      </c>
      <c r="M68" s="103">
        <f>(M72+M76+M80)/3</f>
        <v>93.33333333333333</v>
      </c>
      <c r="N68" s="103">
        <v>6</v>
      </c>
      <c r="O68" s="103">
        <f>(O72+O76+O80)/3</f>
        <v>93.33333333333333</v>
      </c>
      <c r="P68" s="103">
        <v>6</v>
      </c>
      <c r="Q68" s="103">
        <f>(Q72+Q76+Q80)/3</f>
        <v>80</v>
      </c>
      <c r="R68" s="103">
        <v>6</v>
      </c>
      <c r="S68" s="103">
        <f>(S72+S76+S80)/3</f>
        <v>90</v>
      </c>
      <c r="T68" s="103">
        <v>6</v>
      </c>
      <c r="U68" s="103">
        <f>(U72+U76+U80)/3</f>
        <v>90</v>
      </c>
      <c r="V68" s="103">
        <v>6</v>
      </c>
      <c r="W68" s="103">
        <f>(W72+W76+W80)/3</f>
        <v>80</v>
      </c>
      <c r="X68" s="103">
        <v>6</v>
      </c>
      <c r="Y68" s="103">
        <f>(Y72+Y76+Y80)/3</f>
        <v>90</v>
      </c>
      <c r="Z68" s="103">
        <v>6</v>
      </c>
      <c r="AA68" s="103">
        <f>(AA72+AA76+AA80)/3</f>
        <v>80</v>
      </c>
      <c r="AB68" s="103">
        <v>6</v>
      </c>
      <c r="AC68" s="103">
        <f>(AC72+AC76+AC80)/3</f>
        <v>80</v>
      </c>
      <c r="AD68" s="103">
        <v>6</v>
      </c>
      <c r="AE68" s="103">
        <f>(AE72+AE76+AE80)/3</f>
        <v>85</v>
      </c>
      <c r="AF68" s="103">
        <v>6</v>
      </c>
      <c r="AG68" s="103">
        <f>(AG72+AG76+AG80)/3</f>
        <v>80</v>
      </c>
      <c r="AH68" s="103">
        <v>6</v>
      </c>
      <c r="AI68" s="42" t="s">
        <v>197</v>
      </c>
      <c r="AJ68" s="5" t="s">
        <v>356</v>
      </c>
    </row>
    <row r="69" spans="1:36" ht="25.5">
      <c r="A69" s="1" t="s">
        <v>19</v>
      </c>
      <c r="B69" s="1"/>
      <c r="C69" s="92" t="s">
        <v>111</v>
      </c>
      <c r="D69" s="28" t="s">
        <v>92</v>
      </c>
      <c r="E69" s="3" t="s">
        <v>208</v>
      </c>
      <c r="F69" s="3" t="s">
        <v>205</v>
      </c>
      <c r="G69" s="103">
        <f>(G73+G77+G81)/3</f>
        <v>88.33333333333333</v>
      </c>
      <c r="H69" s="103">
        <v>6</v>
      </c>
      <c r="I69" s="103">
        <f>(I73+I77+I81)/3</f>
        <v>88.33333333333333</v>
      </c>
      <c r="J69" s="103">
        <v>6</v>
      </c>
      <c r="K69" s="103">
        <f>(K73+K77+K81)/3</f>
        <v>88.33333333333333</v>
      </c>
      <c r="L69" s="103">
        <v>6</v>
      </c>
      <c r="M69" s="103">
        <f>(M73+M77+M81)/3</f>
        <v>100</v>
      </c>
      <c r="N69" s="103">
        <v>6</v>
      </c>
      <c r="O69" s="103">
        <f>(O73+O77+O81)/3</f>
        <v>100</v>
      </c>
      <c r="P69" s="103">
        <v>6</v>
      </c>
      <c r="Q69" s="103">
        <f>(Q73+Q77+Q81)/3</f>
        <v>85</v>
      </c>
      <c r="R69" s="103">
        <v>6</v>
      </c>
      <c r="S69" s="103">
        <f>(S73+S77+S81)/3</f>
        <v>100</v>
      </c>
      <c r="T69" s="103">
        <v>6</v>
      </c>
      <c r="U69" s="103">
        <f>(U73+U77+U81)/3</f>
        <v>95</v>
      </c>
      <c r="V69" s="103">
        <v>6</v>
      </c>
      <c r="W69" s="103">
        <f>(W73+W77+W81)/3</f>
        <v>85</v>
      </c>
      <c r="X69" s="103">
        <v>6</v>
      </c>
      <c r="Y69" s="103">
        <f>(Y73+Y77+Y81)/3</f>
        <v>90</v>
      </c>
      <c r="Z69" s="103">
        <v>6</v>
      </c>
      <c r="AA69" s="103">
        <f>(AA73+AA77+AA81)/3</f>
        <v>85</v>
      </c>
      <c r="AB69" s="103">
        <v>6</v>
      </c>
      <c r="AC69" s="103">
        <f>(AC73+AC77+AC81)/3</f>
        <v>85</v>
      </c>
      <c r="AD69" s="103">
        <v>6</v>
      </c>
      <c r="AE69" s="103">
        <f>(AE73+AE77+AE81)/3</f>
        <v>90</v>
      </c>
      <c r="AF69" s="103">
        <v>6</v>
      </c>
      <c r="AG69" s="103">
        <f>(AG73+AG77+AG81)/3</f>
        <v>85</v>
      </c>
      <c r="AH69" s="103">
        <v>6</v>
      </c>
      <c r="AI69" s="42" t="s">
        <v>197</v>
      </c>
      <c r="AJ69" s="5" t="s">
        <v>356</v>
      </c>
    </row>
    <row r="70" spans="2:36" ht="12.75">
      <c r="B70" s="2" t="s">
        <v>47</v>
      </c>
      <c r="C70" s="92" t="s">
        <v>112</v>
      </c>
      <c r="D70" s="28" t="s">
        <v>114</v>
      </c>
      <c r="E70" s="3" t="s">
        <v>208</v>
      </c>
      <c r="F70" s="3" t="s">
        <v>205</v>
      </c>
      <c r="G70" s="101">
        <f>(G71+G72)/2</f>
        <v>90</v>
      </c>
      <c r="H70" s="101">
        <v>6</v>
      </c>
      <c r="I70" s="101">
        <f aca="true" t="shared" si="15" ref="I70:AG70">(I71+I72)/2</f>
        <v>90</v>
      </c>
      <c r="J70" s="101">
        <v>6</v>
      </c>
      <c r="K70" s="101">
        <f t="shared" si="15"/>
        <v>90</v>
      </c>
      <c r="L70" s="101">
        <v>6</v>
      </c>
      <c r="M70" s="101">
        <f t="shared" si="15"/>
        <v>100</v>
      </c>
      <c r="N70" s="101">
        <v>6</v>
      </c>
      <c r="O70" s="101">
        <f t="shared" si="15"/>
        <v>100</v>
      </c>
      <c r="P70" s="101">
        <v>6</v>
      </c>
      <c r="Q70" s="101">
        <f t="shared" si="15"/>
        <v>80</v>
      </c>
      <c r="R70" s="101">
        <v>6</v>
      </c>
      <c r="S70" s="101">
        <f t="shared" si="15"/>
        <v>90</v>
      </c>
      <c r="T70" s="101">
        <v>6</v>
      </c>
      <c r="U70" s="101">
        <f t="shared" si="15"/>
        <v>90</v>
      </c>
      <c r="V70" s="101">
        <v>6</v>
      </c>
      <c r="W70" s="101">
        <f t="shared" si="15"/>
        <v>80</v>
      </c>
      <c r="X70" s="101">
        <v>6</v>
      </c>
      <c r="Y70" s="101">
        <f t="shared" si="15"/>
        <v>90</v>
      </c>
      <c r="Z70" s="101">
        <v>6</v>
      </c>
      <c r="AA70" s="101">
        <f t="shared" si="15"/>
        <v>80</v>
      </c>
      <c r="AB70" s="101">
        <v>6</v>
      </c>
      <c r="AC70" s="101">
        <f t="shared" si="15"/>
        <v>80</v>
      </c>
      <c r="AD70" s="101">
        <v>6</v>
      </c>
      <c r="AE70" s="101">
        <f t="shared" si="15"/>
        <v>85</v>
      </c>
      <c r="AF70" s="101">
        <v>6</v>
      </c>
      <c r="AG70" s="101">
        <f t="shared" si="15"/>
        <v>80</v>
      </c>
      <c r="AH70" s="101">
        <v>6</v>
      </c>
      <c r="AI70" s="42" t="s">
        <v>197</v>
      </c>
      <c r="AJ70" s="5" t="s">
        <v>356</v>
      </c>
    </row>
    <row r="71" spans="2:36" ht="12.75">
      <c r="B71" s="2"/>
      <c r="C71" s="92"/>
      <c r="D71" s="28"/>
      <c r="E71" s="3" t="s">
        <v>206</v>
      </c>
      <c r="F71" s="3" t="s">
        <v>209</v>
      </c>
      <c r="G71" s="101">
        <v>90</v>
      </c>
      <c r="H71" s="101">
        <v>1</v>
      </c>
      <c r="I71" s="101">
        <v>90</v>
      </c>
      <c r="J71" s="101">
        <v>1</v>
      </c>
      <c r="K71" s="101">
        <v>90</v>
      </c>
      <c r="L71" s="101">
        <v>1</v>
      </c>
      <c r="M71" s="101">
        <v>100</v>
      </c>
      <c r="N71" s="101">
        <v>1</v>
      </c>
      <c r="O71" s="101">
        <v>100</v>
      </c>
      <c r="P71" s="101">
        <v>1</v>
      </c>
      <c r="Q71" s="101">
        <v>80</v>
      </c>
      <c r="R71" s="101">
        <v>1</v>
      </c>
      <c r="S71" s="101">
        <v>90</v>
      </c>
      <c r="T71" s="101">
        <v>1</v>
      </c>
      <c r="U71" s="101">
        <v>90</v>
      </c>
      <c r="V71" s="101">
        <v>1</v>
      </c>
      <c r="W71" s="101">
        <v>80</v>
      </c>
      <c r="X71" s="101">
        <v>1</v>
      </c>
      <c r="Y71" s="101">
        <v>90</v>
      </c>
      <c r="Z71" s="101">
        <v>1</v>
      </c>
      <c r="AA71" s="101">
        <v>80</v>
      </c>
      <c r="AB71" s="101">
        <v>1</v>
      </c>
      <c r="AC71" s="101">
        <v>80</v>
      </c>
      <c r="AD71" s="101">
        <v>1</v>
      </c>
      <c r="AE71" s="101">
        <v>85</v>
      </c>
      <c r="AF71" s="101">
        <v>1</v>
      </c>
      <c r="AG71" s="101">
        <v>80</v>
      </c>
      <c r="AH71" s="101">
        <v>1</v>
      </c>
      <c r="AI71" s="41" t="s">
        <v>32</v>
      </c>
      <c r="AJ71" s="92" t="s">
        <v>384</v>
      </c>
    </row>
    <row r="72" spans="2:36" ht="12.75">
      <c r="B72" s="2"/>
      <c r="C72" s="92"/>
      <c r="D72" s="28"/>
      <c r="E72" s="3" t="s">
        <v>207</v>
      </c>
      <c r="F72" s="3" t="s">
        <v>210</v>
      </c>
      <c r="G72" s="101">
        <v>90</v>
      </c>
      <c r="H72" s="101">
        <v>1</v>
      </c>
      <c r="I72" s="101">
        <v>90</v>
      </c>
      <c r="J72" s="101">
        <v>1</v>
      </c>
      <c r="K72" s="101">
        <v>90</v>
      </c>
      <c r="L72" s="101">
        <v>1</v>
      </c>
      <c r="M72" s="101">
        <v>100</v>
      </c>
      <c r="N72" s="101">
        <v>1</v>
      </c>
      <c r="O72" s="101">
        <v>100</v>
      </c>
      <c r="P72" s="101">
        <v>1</v>
      </c>
      <c r="Q72" s="101">
        <v>80</v>
      </c>
      <c r="R72" s="101">
        <v>1</v>
      </c>
      <c r="S72" s="101">
        <v>90</v>
      </c>
      <c r="T72" s="101">
        <v>1</v>
      </c>
      <c r="U72" s="101">
        <v>90</v>
      </c>
      <c r="V72" s="101">
        <v>1</v>
      </c>
      <c r="W72" s="101">
        <v>80</v>
      </c>
      <c r="X72" s="101">
        <v>1</v>
      </c>
      <c r="Y72" s="101">
        <v>90</v>
      </c>
      <c r="Z72" s="101">
        <v>1</v>
      </c>
      <c r="AA72" s="101">
        <v>80</v>
      </c>
      <c r="AB72" s="101">
        <v>1</v>
      </c>
      <c r="AC72" s="101">
        <v>80</v>
      </c>
      <c r="AD72" s="101">
        <v>1</v>
      </c>
      <c r="AE72" s="101">
        <v>85</v>
      </c>
      <c r="AF72" s="101">
        <v>1</v>
      </c>
      <c r="AG72" s="101">
        <v>80</v>
      </c>
      <c r="AH72" s="101">
        <v>1</v>
      </c>
      <c r="AI72" s="41" t="s">
        <v>32</v>
      </c>
      <c r="AJ72" s="92" t="s">
        <v>385</v>
      </c>
    </row>
    <row r="73" spans="2:36" s="10" customFormat="1" ht="25.5">
      <c r="B73" s="2" t="s">
        <v>48</v>
      </c>
      <c r="C73" s="92" t="s">
        <v>112</v>
      </c>
      <c r="D73" s="28" t="s">
        <v>115</v>
      </c>
      <c r="E73" s="3" t="s">
        <v>208</v>
      </c>
      <c r="F73" s="3" t="s">
        <v>205</v>
      </c>
      <c r="G73" s="101">
        <v>90</v>
      </c>
      <c r="H73" s="101">
        <v>1</v>
      </c>
      <c r="I73" s="101">
        <v>90</v>
      </c>
      <c r="J73" s="101">
        <v>1</v>
      </c>
      <c r="K73" s="101">
        <v>90</v>
      </c>
      <c r="L73" s="101">
        <v>1</v>
      </c>
      <c r="M73" s="101">
        <v>100</v>
      </c>
      <c r="N73" s="101">
        <v>1</v>
      </c>
      <c r="O73" s="101">
        <v>100</v>
      </c>
      <c r="P73" s="101">
        <v>1</v>
      </c>
      <c r="Q73" s="101">
        <v>85</v>
      </c>
      <c r="R73" s="101">
        <v>1</v>
      </c>
      <c r="S73" s="101">
        <v>100</v>
      </c>
      <c r="T73" s="101">
        <v>1</v>
      </c>
      <c r="U73" s="101">
        <v>95</v>
      </c>
      <c r="V73" s="101">
        <v>1</v>
      </c>
      <c r="W73" s="101">
        <v>85</v>
      </c>
      <c r="X73" s="101">
        <v>1</v>
      </c>
      <c r="Y73" s="101">
        <v>90</v>
      </c>
      <c r="Z73" s="101">
        <v>1</v>
      </c>
      <c r="AA73" s="101">
        <v>85</v>
      </c>
      <c r="AB73" s="101">
        <v>1</v>
      </c>
      <c r="AC73" s="101">
        <v>85</v>
      </c>
      <c r="AD73" s="101">
        <v>1</v>
      </c>
      <c r="AE73" s="101">
        <v>90</v>
      </c>
      <c r="AF73" s="101">
        <v>1</v>
      </c>
      <c r="AG73" s="101">
        <v>85</v>
      </c>
      <c r="AH73" s="101">
        <v>1</v>
      </c>
      <c r="AI73" s="41" t="s">
        <v>32</v>
      </c>
      <c r="AJ73" s="92" t="s">
        <v>386</v>
      </c>
    </row>
    <row r="74" spans="2:36" s="10" customFormat="1" ht="12.75">
      <c r="B74" s="2" t="s">
        <v>40</v>
      </c>
      <c r="C74" s="92" t="s">
        <v>112</v>
      </c>
      <c r="D74" s="28" t="s">
        <v>116</v>
      </c>
      <c r="E74" s="3" t="s">
        <v>208</v>
      </c>
      <c r="F74" s="3" t="s">
        <v>205</v>
      </c>
      <c r="G74" s="101">
        <f>(G75+G76)/2</f>
        <v>80</v>
      </c>
      <c r="H74" s="101">
        <v>6</v>
      </c>
      <c r="I74" s="101">
        <f>(I75+I76)/2</f>
        <v>80</v>
      </c>
      <c r="J74" s="101">
        <v>6</v>
      </c>
      <c r="K74" s="101">
        <f>(K75+K76)/2</f>
        <v>80</v>
      </c>
      <c r="L74" s="101">
        <v>6</v>
      </c>
      <c r="M74" s="101">
        <f>(M75+M76)/2</f>
        <v>80</v>
      </c>
      <c r="N74" s="101">
        <v>6</v>
      </c>
      <c r="O74" s="101">
        <f>(O75+O76)/2</f>
        <v>80</v>
      </c>
      <c r="P74" s="101">
        <v>6</v>
      </c>
      <c r="Q74" s="101">
        <f>(Q75+Q76)/2</f>
        <v>80</v>
      </c>
      <c r="R74" s="101">
        <v>6</v>
      </c>
      <c r="S74" s="101">
        <f>(S75+S76)/2</f>
        <v>90</v>
      </c>
      <c r="T74" s="101">
        <v>6</v>
      </c>
      <c r="U74" s="101">
        <f>(U75+U76)/2</f>
        <v>90</v>
      </c>
      <c r="V74" s="101">
        <v>6</v>
      </c>
      <c r="W74" s="101">
        <f>(W75+W76)/2</f>
        <v>80</v>
      </c>
      <c r="X74" s="101">
        <v>6</v>
      </c>
      <c r="Y74" s="101">
        <f>(Y75+Y76)/2</f>
        <v>90</v>
      </c>
      <c r="Z74" s="101">
        <v>6</v>
      </c>
      <c r="AA74" s="101">
        <f>(AA75+AA76)/2</f>
        <v>80</v>
      </c>
      <c r="AB74" s="101">
        <v>6</v>
      </c>
      <c r="AC74" s="101">
        <f>(AC75+AC76)/2</f>
        <v>80</v>
      </c>
      <c r="AD74" s="101">
        <v>6</v>
      </c>
      <c r="AE74" s="101">
        <f>(AE75+AE76)/2</f>
        <v>85</v>
      </c>
      <c r="AF74" s="101">
        <v>6</v>
      </c>
      <c r="AG74" s="101">
        <f>(AG75+AG76)/2</f>
        <v>80</v>
      </c>
      <c r="AH74" s="101">
        <v>6</v>
      </c>
      <c r="AI74" s="42" t="s">
        <v>197</v>
      </c>
      <c r="AJ74" s="5" t="s">
        <v>356</v>
      </c>
    </row>
    <row r="75" spans="2:36" s="10" customFormat="1" ht="12.75">
      <c r="B75" s="2"/>
      <c r="C75" s="92"/>
      <c r="D75" s="28"/>
      <c r="E75" s="3" t="s">
        <v>206</v>
      </c>
      <c r="F75" s="3" t="s">
        <v>209</v>
      </c>
      <c r="G75" s="101">
        <v>80</v>
      </c>
      <c r="H75" s="101">
        <v>1</v>
      </c>
      <c r="I75" s="101">
        <v>80</v>
      </c>
      <c r="J75" s="101">
        <v>1</v>
      </c>
      <c r="K75" s="101">
        <v>80</v>
      </c>
      <c r="L75" s="101">
        <v>1</v>
      </c>
      <c r="M75" s="101">
        <v>80</v>
      </c>
      <c r="N75" s="101">
        <v>1</v>
      </c>
      <c r="O75" s="101">
        <v>80</v>
      </c>
      <c r="P75" s="101">
        <v>1</v>
      </c>
      <c r="Q75" s="101">
        <v>80</v>
      </c>
      <c r="R75" s="101">
        <v>1</v>
      </c>
      <c r="S75" s="101">
        <v>90</v>
      </c>
      <c r="T75" s="101">
        <v>1</v>
      </c>
      <c r="U75" s="101">
        <v>90</v>
      </c>
      <c r="V75" s="101">
        <v>1</v>
      </c>
      <c r="W75" s="101">
        <v>80</v>
      </c>
      <c r="X75" s="101">
        <v>1</v>
      </c>
      <c r="Y75" s="101">
        <v>90</v>
      </c>
      <c r="Z75" s="101">
        <v>1</v>
      </c>
      <c r="AA75" s="101">
        <v>80</v>
      </c>
      <c r="AB75" s="101">
        <v>1</v>
      </c>
      <c r="AC75" s="101">
        <v>80</v>
      </c>
      <c r="AD75" s="101">
        <v>1</v>
      </c>
      <c r="AE75" s="101">
        <v>85</v>
      </c>
      <c r="AF75" s="101">
        <v>1</v>
      </c>
      <c r="AG75" s="101">
        <v>80</v>
      </c>
      <c r="AH75" s="101">
        <v>1</v>
      </c>
      <c r="AI75" s="41" t="s">
        <v>32</v>
      </c>
      <c r="AJ75" s="92" t="s">
        <v>387</v>
      </c>
    </row>
    <row r="76" spans="2:36" s="10" customFormat="1" ht="12.75">
      <c r="B76" s="2"/>
      <c r="C76" s="92"/>
      <c r="D76" s="28"/>
      <c r="E76" s="3" t="s">
        <v>207</v>
      </c>
      <c r="F76" s="3" t="s">
        <v>210</v>
      </c>
      <c r="G76" s="101">
        <v>80</v>
      </c>
      <c r="H76" s="101">
        <v>1</v>
      </c>
      <c r="I76" s="101">
        <v>80</v>
      </c>
      <c r="J76" s="101">
        <v>1</v>
      </c>
      <c r="K76" s="101">
        <v>80</v>
      </c>
      <c r="L76" s="101">
        <v>1</v>
      </c>
      <c r="M76" s="101">
        <v>80</v>
      </c>
      <c r="N76" s="101">
        <v>1</v>
      </c>
      <c r="O76" s="101">
        <v>80</v>
      </c>
      <c r="P76" s="101">
        <v>1</v>
      </c>
      <c r="Q76" s="101">
        <v>80</v>
      </c>
      <c r="R76" s="101">
        <v>1</v>
      </c>
      <c r="S76" s="101">
        <v>90</v>
      </c>
      <c r="T76" s="101">
        <v>1</v>
      </c>
      <c r="U76" s="101">
        <v>90</v>
      </c>
      <c r="V76" s="101">
        <v>1</v>
      </c>
      <c r="W76" s="101">
        <v>80</v>
      </c>
      <c r="X76" s="101">
        <v>1</v>
      </c>
      <c r="Y76" s="101">
        <v>90</v>
      </c>
      <c r="Z76" s="101">
        <v>1</v>
      </c>
      <c r="AA76" s="101">
        <v>80</v>
      </c>
      <c r="AB76" s="101">
        <v>1</v>
      </c>
      <c r="AC76" s="101">
        <v>80</v>
      </c>
      <c r="AD76" s="101">
        <v>1</v>
      </c>
      <c r="AE76" s="101">
        <v>85</v>
      </c>
      <c r="AF76" s="101">
        <v>1</v>
      </c>
      <c r="AG76" s="101">
        <v>80</v>
      </c>
      <c r="AH76" s="101">
        <v>1</v>
      </c>
      <c r="AI76" s="41" t="s">
        <v>32</v>
      </c>
      <c r="AJ76" s="92" t="s">
        <v>388</v>
      </c>
    </row>
    <row r="77" spans="2:36" s="10" customFormat="1" ht="25.5">
      <c r="B77" s="2" t="s">
        <v>49</v>
      </c>
      <c r="C77" s="92" t="s">
        <v>112</v>
      </c>
      <c r="D77" s="28" t="s">
        <v>117</v>
      </c>
      <c r="E77" s="3" t="s">
        <v>208</v>
      </c>
      <c r="F77" s="3" t="s">
        <v>205</v>
      </c>
      <c r="G77" s="101">
        <v>85</v>
      </c>
      <c r="H77" s="101">
        <v>1</v>
      </c>
      <c r="I77" s="101">
        <v>85</v>
      </c>
      <c r="J77" s="101">
        <v>1</v>
      </c>
      <c r="K77" s="101">
        <v>85</v>
      </c>
      <c r="L77" s="101">
        <v>1</v>
      </c>
      <c r="M77" s="101">
        <v>100</v>
      </c>
      <c r="N77" s="101">
        <v>1</v>
      </c>
      <c r="O77" s="101">
        <v>100</v>
      </c>
      <c r="P77" s="101">
        <v>1</v>
      </c>
      <c r="Q77" s="101">
        <v>85</v>
      </c>
      <c r="R77" s="101">
        <v>1</v>
      </c>
      <c r="S77" s="101">
        <v>100</v>
      </c>
      <c r="T77" s="101">
        <v>1</v>
      </c>
      <c r="U77" s="101">
        <v>95</v>
      </c>
      <c r="V77" s="101">
        <v>1</v>
      </c>
      <c r="W77" s="101">
        <v>85</v>
      </c>
      <c r="X77" s="101">
        <v>1</v>
      </c>
      <c r="Y77" s="101">
        <v>90</v>
      </c>
      <c r="Z77" s="101">
        <v>1</v>
      </c>
      <c r="AA77" s="101">
        <v>85</v>
      </c>
      <c r="AB77" s="101">
        <v>1</v>
      </c>
      <c r="AC77" s="101">
        <v>85</v>
      </c>
      <c r="AD77" s="101">
        <v>1</v>
      </c>
      <c r="AE77" s="101">
        <v>90</v>
      </c>
      <c r="AF77" s="101">
        <v>1</v>
      </c>
      <c r="AG77" s="101">
        <v>85</v>
      </c>
      <c r="AH77" s="101">
        <v>1</v>
      </c>
      <c r="AI77" s="41" t="s">
        <v>32</v>
      </c>
      <c r="AJ77" s="92" t="s">
        <v>389</v>
      </c>
    </row>
    <row r="78" spans="2:36" s="10" customFormat="1" ht="12.75">
      <c r="B78" s="14" t="s">
        <v>30</v>
      </c>
      <c r="C78" s="92" t="s">
        <v>113</v>
      </c>
      <c r="D78" s="32"/>
      <c r="E78" s="3" t="s">
        <v>208</v>
      </c>
      <c r="F78" s="3" t="s">
        <v>205</v>
      </c>
      <c r="G78" s="101">
        <f>(G79+G80)/2</f>
        <v>90</v>
      </c>
      <c r="H78" s="101">
        <v>6</v>
      </c>
      <c r="I78" s="101">
        <f>(I79+I80)/2</f>
        <v>90</v>
      </c>
      <c r="J78" s="101">
        <v>6</v>
      </c>
      <c r="K78" s="101">
        <f>(K79+K80)/2</f>
        <v>90</v>
      </c>
      <c r="L78" s="101">
        <v>6</v>
      </c>
      <c r="M78" s="101">
        <f>(M79+M80)/2</f>
        <v>100</v>
      </c>
      <c r="N78" s="101">
        <v>6</v>
      </c>
      <c r="O78" s="101">
        <f>(O79+O80)/2</f>
        <v>100</v>
      </c>
      <c r="P78" s="101">
        <v>6</v>
      </c>
      <c r="Q78" s="101">
        <f>(Q79+Q80)/2</f>
        <v>80</v>
      </c>
      <c r="R78" s="101">
        <v>6</v>
      </c>
      <c r="S78" s="101">
        <f>(S79+S80)/2</f>
        <v>90</v>
      </c>
      <c r="T78" s="101">
        <v>6</v>
      </c>
      <c r="U78" s="101">
        <f>(U79+U80)/2</f>
        <v>90</v>
      </c>
      <c r="V78" s="101">
        <v>6</v>
      </c>
      <c r="W78" s="101">
        <f>(W79+W80)/2</f>
        <v>80</v>
      </c>
      <c r="X78" s="101">
        <v>6</v>
      </c>
      <c r="Y78" s="101">
        <f>(Y79+Y80)/2</f>
        <v>90</v>
      </c>
      <c r="Z78" s="101">
        <v>6</v>
      </c>
      <c r="AA78" s="101">
        <f>(AA79+AA80)/2</f>
        <v>80</v>
      </c>
      <c r="AB78" s="101">
        <v>6</v>
      </c>
      <c r="AC78" s="101">
        <f>(AC79+AC80)/2</f>
        <v>80</v>
      </c>
      <c r="AD78" s="101">
        <v>6</v>
      </c>
      <c r="AE78" s="101">
        <f>(AE79+AE80)/2</f>
        <v>85</v>
      </c>
      <c r="AF78" s="101">
        <v>6</v>
      </c>
      <c r="AG78" s="101">
        <f>(AG79+AG80)/2</f>
        <v>80</v>
      </c>
      <c r="AH78" s="101">
        <v>6</v>
      </c>
      <c r="AI78" s="42" t="s">
        <v>197</v>
      </c>
      <c r="AJ78" s="5" t="s">
        <v>356</v>
      </c>
    </row>
    <row r="79" spans="2:36" s="10" customFormat="1" ht="25.5">
      <c r="B79" s="14"/>
      <c r="C79" s="92"/>
      <c r="D79" s="32"/>
      <c r="E79" s="3" t="s">
        <v>206</v>
      </c>
      <c r="F79" s="3" t="s">
        <v>209</v>
      </c>
      <c r="G79" s="101">
        <v>90</v>
      </c>
      <c r="H79" s="101">
        <v>1</v>
      </c>
      <c r="I79" s="101">
        <v>90</v>
      </c>
      <c r="J79" s="101">
        <v>1</v>
      </c>
      <c r="K79" s="101">
        <v>90</v>
      </c>
      <c r="L79" s="101">
        <v>1</v>
      </c>
      <c r="M79" s="101">
        <v>100</v>
      </c>
      <c r="N79" s="101">
        <v>1</v>
      </c>
      <c r="O79" s="101">
        <v>100</v>
      </c>
      <c r="P79" s="101">
        <v>1</v>
      </c>
      <c r="Q79" s="101">
        <v>80</v>
      </c>
      <c r="R79" s="101">
        <v>1</v>
      </c>
      <c r="S79" s="101">
        <v>90</v>
      </c>
      <c r="T79" s="101">
        <v>1</v>
      </c>
      <c r="U79" s="101">
        <v>90</v>
      </c>
      <c r="V79" s="101">
        <v>1</v>
      </c>
      <c r="W79" s="101">
        <v>80</v>
      </c>
      <c r="X79" s="101">
        <v>1</v>
      </c>
      <c r="Y79" s="101">
        <v>90</v>
      </c>
      <c r="Z79" s="101">
        <v>1</v>
      </c>
      <c r="AA79" s="101">
        <v>80</v>
      </c>
      <c r="AB79" s="101">
        <v>1</v>
      </c>
      <c r="AC79" s="101">
        <v>80</v>
      </c>
      <c r="AD79" s="101">
        <v>1</v>
      </c>
      <c r="AE79" s="101">
        <v>85</v>
      </c>
      <c r="AF79" s="101">
        <v>1</v>
      </c>
      <c r="AG79" s="101">
        <v>80</v>
      </c>
      <c r="AH79" s="101">
        <v>1</v>
      </c>
      <c r="AI79" s="41" t="s">
        <v>32</v>
      </c>
      <c r="AJ79" s="28" t="s">
        <v>390</v>
      </c>
    </row>
    <row r="80" spans="2:36" s="10" customFormat="1" ht="25.5">
      <c r="B80" s="14"/>
      <c r="C80" s="92"/>
      <c r="D80" s="32"/>
      <c r="E80" s="3" t="s">
        <v>207</v>
      </c>
      <c r="F80" s="3" t="s">
        <v>210</v>
      </c>
      <c r="G80" s="101">
        <v>90</v>
      </c>
      <c r="H80" s="101">
        <v>1</v>
      </c>
      <c r="I80" s="101">
        <v>90</v>
      </c>
      <c r="J80" s="101">
        <v>1</v>
      </c>
      <c r="K80" s="101">
        <v>90</v>
      </c>
      <c r="L80" s="101">
        <v>1</v>
      </c>
      <c r="M80" s="101">
        <v>100</v>
      </c>
      <c r="N80" s="101">
        <v>1</v>
      </c>
      <c r="O80" s="101">
        <v>100</v>
      </c>
      <c r="P80" s="101">
        <v>1</v>
      </c>
      <c r="Q80" s="101">
        <v>80</v>
      </c>
      <c r="R80" s="101">
        <v>1</v>
      </c>
      <c r="S80" s="101">
        <v>90</v>
      </c>
      <c r="T80" s="101">
        <v>1</v>
      </c>
      <c r="U80" s="101">
        <v>90</v>
      </c>
      <c r="V80" s="101">
        <v>1</v>
      </c>
      <c r="W80" s="101">
        <v>80</v>
      </c>
      <c r="X80" s="101">
        <v>1</v>
      </c>
      <c r="Y80" s="101">
        <v>90</v>
      </c>
      <c r="Z80" s="101">
        <v>1</v>
      </c>
      <c r="AA80" s="101">
        <v>80</v>
      </c>
      <c r="AB80" s="101">
        <v>1</v>
      </c>
      <c r="AC80" s="101">
        <v>80</v>
      </c>
      <c r="AD80" s="101">
        <v>1</v>
      </c>
      <c r="AE80" s="101">
        <v>85</v>
      </c>
      <c r="AF80" s="101">
        <v>1</v>
      </c>
      <c r="AG80" s="101">
        <v>80</v>
      </c>
      <c r="AH80" s="101">
        <v>1</v>
      </c>
      <c r="AI80" s="41" t="s">
        <v>32</v>
      </c>
      <c r="AJ80" s="28" t="s">
        <v>391</v>
      </c>
    </row>
    <row r="81" spans="2:36" s="69" customFormat="1" ht="38.25">
      <c r="B81" s="70" t="s">
        <v>31</v>
      </c>
      <c r="C81" s="46" t="s">
        <v>113</v>
      </c>
      <c r="D81" s="59" t="s">
        <v>92</v>
      </c>
      <c r="E81" s="48" t="s">
        <v>208</v>
      </c>
      <c r="F81" s="48" t="s">
        <v>205</v>
      </c>
      <c r="G81" s="88">
        <v>90</v>
      </c>
      <c r="H81" s="88">
        <v>1</v>
      </c>
      <c r="I81" s="88">
        <v>90</v>
      </c>
      <c r="J81" s="88">
        <v>1</v>
      </c>
      <c r="K81" s="88">
        <v>90</v>
      </c>
      <c r="L81" s="88">
        <v>1</v>
      </c>
      <c r="M81" s="88">
        <v>100</v>
      </c>
      <c r="N81" s="88">
        <v>1</v>
      </c>
      <c r="O81" s="88">
        <v>100</v>
      </c>
      <c r="P81" s="88">
        <v>1</v>
      </c>
      <c r="Q81" s="88">
        <v>85</v>
      </c>
      <c r="R81" s="88">
        <v>1</v>
      </c>
      <c r="S81" s="88">
        <v>100</v>
      </c>
      <c r="T81" s="88">
        <v>1</v>
      </c>
      <c r="U81" s="88">
        <v>95</v>
      </c>
      <c r="V81" s="88">
        <v>1</v>
      </c>
      <c r="W81" s="88">
        <v>85</v>
      </c>
      <c r="X81" s="88">
        <v>1</v>
      </c>
      <c r="Y81" s="88">
        <v>90</v>
      </c>
      <c r="Z81" s="88">
        <v>1</v>
      </c>
      <c r="AA81" s="88">
        <v>85</v>
      </c>
      <c r="AB81" s="88">
        <v>1</v>
      </c>
      <c r="AC81" s="88">
        <v>85</v>
      </c>
      <c r="AD81" s="88">
        <v>1</v>
      </c>
      <c r="AE81" s="88">
        <v>90</v>
      </c>
      <c r="AF81" s="88">
        <v>1</v>
      </c>
      <c r="AG81" s="88">
        <v>85</v>
      </c>
      <c r="AH81" s="88">
        <v>1</v>
      </c>
      <c r="AI81" s="50" t="s">
        <v>32</v>
      </c>
      <c r="AJ81" s="59" t="s">
        <v>392</v>
      </c>
    </row>
    <row r="82" spans="1:36" s="10" customFormat="1" ht="25.5">
      <c r="A82" s="15" t="s">
        <v>67</v>
      </c>
      <c r="B82" s="14"/>
      <c r="C82" s="92" t="s">
        <v>118</v>
      </c>
      <c r="D82" s="32"/>
      <c r="E82" s="3" t="s">
        <v>208</v>
      </c>
      <c r="F82" s="3" t="s">
        <v>205</v>
      </c>
      <c r="G82" s="90">
        <f>(G83+G84)/2</f>
        <v>94.16666666666666</v>
      </c>
      <c r="H82" s="90">
        <v>6</v>
      </c>
      <c r="I82" s="90">
        <f aca="true" t="shared" si="16" ref="I82:AG82">(I83+I84)/2</f>
        <v>94.16666666666666</v>
      </c>
      <c r="J82" s="90">
        <v>6</v>
      </c>
      <c r="K82" s="90">
        <f t="shared" si="16"/>
        <v>98.75</v>
      </c>
      <c r="L82" s="90">
        <v>6</v>
      </c>
      <c r="M82" s="90">
        <f t="shared" si="16"/>
        <v>99.16666666666667</v>
      </c>
      <c r="N82" s="90">
        <v>6</v>
      </c>
      <c r="O82" s="90">
        <f t="shared" si="16"/>
        <v>100</v>
      </c>
      <c r="P82" s="90">
        <v>6</v>
      </c>
      <c r="Q82" s="90">
        <f t="shared" si="16"/>
        <v>88.125</v>
      </c>
      <c r="R82" s="90">
        <v>6</v>
      </c>
      <c r="S82" s="90">
        <f t="shared" si="16"/>
        <v>95.625</v>
      </c>
      <c r="T82" s="90">
        <v>6</v>
      </c>
      <c r="U82" s="90">
        <f t="shared" si="16"/>
        <v>95</v>
      </c>
      <c r="V82" s="90">
        <v>6</v>
      </c>
      <c r="W82" s="90">
        <f t="shared" si="16"/>
        <v>91.25</v>
      </c>
      <c r="X82" s="90">
        <v>6</v>
      </c>
      <c r="Y82" s="90">
        <f t="shared" si="16"/>
        <v>82.91666666666666</v>
      </c>
      <c r="Z82" s="90">
        <v>6</v>
      </c>
      <c r="AA82" s="90">
        <f t="shared" si="16"/>
        <v>73.75</v>
      </c>
      <c r="AB82" s="90">
        <v>6</v>
      </c>
      <c r="AC82" s="90">
        <f t="shared" si="16"/>
        <v>88.75</v>
      </c>
      <c r="AD82" s="90">
        <v>6</v>
      </c>
      <c r="AE82" s="90">
        <f t="shared" si="16"/>
        <v>88.75</v>
      </c>
      <c r="AF82" s="90">
        <v>6</v>
      </c>
      <c r="AG82" s="90">
        <f t="shared" si="16"/>
        <v>85.83333333333334</v>
      </c>
      <c r="AH82" s="90">
        <v>6</v>
      </c>
      <c r="AI82" s="42" t="s">
        <v>197</v>
      </c>
      <c r="AJ82" s="5" t="s">
        <v>356</v>
      </c>
    </row>
    <row r="83" spans="1:36" s="10" customFormat="1" ht="12.75">
      <c r="A83" s="15"/>
      <c r="B83" s="14"/>
      <c r="C83" s="92"/>
      <c r="D83" s="32"/>
      <c r="E83" s="3" t="s">
        <v>206</v>
      </c>
      <c r="F83" s="3" t="s">
        <v>209</v>
      </c>
      <c r="G83" s="93">
        <f>(G89+G98)/2</f>
        <v>94.16666666666666</v>
      </c>
      <c r="H83" s="93">
        <v>6</v>
      </c>
      <c r="I83" s="93">
        <f aca="true" t="shared" si="17" ref="H83:AH84">(I89+I98)/2</f>
        <v>94.16666666666666</v>
      </c>
      <c r="J83" s="93">
        <v>6</v>
      </c>
      <c r="K83" s="93">
        <f t="shared" si="17"/>
        <v>100</v>
      </c>
      <c r="L83" s="93">
        <v>6</v>
      </c>
      <c r="M83" s="93">
        <f t="shared" si="17"/>
        <v>100</v>
      </c>
      <c r="N83" s="93">
        <v>6</v>
      </c>
      <c r="O83" s="93">
        <f t="shared" si="17"/>
        <v>100</v>
      </c>
      <c r="P83" s="93">
        <v>6</v>
      </c>
      <c r="Q83" s="93">
        <f t="shared" si="17"/>
        <v>90</v>
      </c>
      <c r="R83" s="93">
        <v>6</v>
      </c>
      <c r="S83" s="93">
        <f t="shared" si="17"/>
        <v>95</v>
      </c>
      <c r="T83" s="93">
        <v>6</v>
      </c>
      <c r="U83" s="93">
        <f t="shared" si="17"/>
        <v>95</v>
      </c>
      <c r="V83" s="93">
        <v>6</v>
      </c>
      <c r="W83" s="93">
        <f t="shared" si="17"/>
        <v>91.25</v>
      </c>
      <c r="X83" s="93">
        <v>6</v>
      </c>
      <c r="Y83" s="93">
        <f t="shared" si="17"/>
        <v>81.66666666666666</v>
      </c>
      <c r="Z83" s="93">
        <v>6</v>
      </c>
      <c r="AA83" s="93">
        <f t="shared" si="17"/>
        <v>73.75</v>
      </c>
      <c r="AB83" s="93">
        <v>6</v>
      </c>
      <c r="AC83" s="93">
        <f t="shared" si="17"/>
        <v>90</v>
      </c>
      <c r="AD83" s="93">
        <v>6</v>
      </c>
      <c r="AE83" s="93">
        <f t="shared" si="17"/>
        <v>90</v>
      </c>
      <c r="AF83" s="93">
        <v>6</v>
      </c>
      <c r="AG83" s="93">
        <f t="shared" si="17"/>
        <v>84.58333333333334</v>
      </c>
      <c r="AH83" s="93">
        <v>6</v>
      </c>
      <c r="AI83" s="42" t="s">
        <v>197</v>
      </c>
      <c r="AJ83" s="5" t="s">
        <v>406</v>
      </c>
    </row>
    <row r="84" spans="2:36" s="10" customFormat="1" ht="12.75">
      <c r="B84" s="70"/>
      <c r="C84" s="76"/>
      <c r="D84" s="76"/>
      <c r="E84" s="48" t="s">
        <v>207</v>
      </c>
      <c r="F84" s="48" t="s">
        <v>210</v>
      </c>
      <c r="G84" s="78">
        <f>(G90+G99)/2</f>
        <v>94.16666666666666</v>
      </c>
      <c r="H84" s="78">
        <f t="shared" si="17"/>
        <v>6</v>
      </c>
      <c r="I84" s="78">
        <f t="shared" si="17"/>
        <v>94.16666666666666</v>
      </c>
      <c r="J84" s="78">
        <f t="shared" si="17"/>
        <v>6</v>
      </c>
      <c r="K84" s="78">
        <f t="shared" si="17"/>
        <v>97.5</v>
      </c>
      <c r="L84" s="78">
        <f t="shared" si="17"/>
        <v>6</v>
      </c>
      <c r="M84" s="78">
        <f t="shared" si="17"/>
        <v>98.33333333333334</v>
      </c>
      <c r="N84" s="78">
        <f t="shared" si="17"/>
        <v>6</v>
      </c>
      <c r="O84" s="78">
        <f t="shared" si="17"/>
        <v>100</v>
      </c>
      <c r="P84" s="78">
        <f t="shared" si="17"/>
        <v>6</v>
      </c>
      <c r="Q84" s="78">
        <f t="shared" si="17"/>
        <v>86.25</v>
      </c>
      <c r="R84" s="78">
        <f t="shared" si="17"/>
        <v>6</v>
      </c>
      <c r="S84" s="78">
        <f t="shared" si="17"/>
        <v>96.25</v>
      </c>
      <c r="T84" s="78">
        <f t="shared" si="17"/>
        <v>6</v>
      </c>
      <c r="U84" s="78">
        <f t="shared" si="17"/>
        <v>95</v>
      </c>
      <c r="V84" s="78">
        <f t="shared" si="17"/>
        <v>6</v>
      </c>
      <c r="W84" s="78">
        <f t="shared" si="17"/>
        <v>91.25</v>
      </c>
      <c r="X84" s="78">
        <f t="shared" si="17"/>
        <v>6</v>
      </c>
      <c r="Y84" s="78">
        <f t="shared" si="17"/>
        <v>84.16666666666666</v>
      </c>
      <c r="Z84" s="78">
        <f t="shared" si="17"/>
        <v>6</v>
      </c>
      <c r="AA84" s="78">
        <f t="shared" si="17"/>
        <v>73.75</v>
      </c>
      <c r="AB84" s="78">
        <f t="shared" si="17"/>
        <v>6</v>
      </c>
      <c r="AC84" s="78">
        <f t="shared" si="17"/>
        <v>87.5</v>
      </c>
      <c r="AD84" s="78">
        <f t="shared" si="17"/>
        <v>6</v>
      </c>
      <c r="AE84" s="78">
        <f t="shared" si="17"/>
        <v>87.5</v>
      </c>
      <c r="AF84" s="78">
        <f t="shared" si="17"/>
        <v>6</v>
      </c>
      <c r="AG84" s="78">
        <f t="shared" si="17"/>
        <v>87.08333333333334</v>
      </c>
      <c r="AH84" s="78">
        <f t="shared" si="17"/>
        <v>6</v>
      </c>
      <c r="AI84" s="72" t="s">
        <v>197</v>
      </c>
      <c r="AJ84" s="45" t="s">
        <v>406</v>
      </c>
    </row>
    <row r="85" spans="2:36" ht="12.75">
      <c r="B85" s="1" t="s">
        <v>21</v>
      </c>
      <c r="C85" s="92" t="s">
        <v>119</v>
      </c>
      <c r="D85" s="29"/>
      <c r="E85" s="3" t="s">
        <v>208</v>
      </c>
      <c r="F85" s="3" t="s">
        <v>205</v>
      </c>
      <c r="G85" s="79">
        <f>G82</f>
        <v>94.16666666666666</v>
      </c>
      <c r="H85" s="79">
        <v>7</v>
      </c>
      <c r="I85" s="79">
        <f>I82</f>
        <v>94.16666666666666</v>
      </c>
      <c r="J85" s="79">
        <v>7</v>
      </c>
      <c r="K85" s="79">
        <f>K82</f>
        <v>98.75</v>
      </c>
      <c r="L85" s="79">
        <v>7</v>
      </c>
      <c r="M85" s="79">
        <f>M82</f>
        <v>99.16666666666667</v>
      </c>
      <c r="N85" s="79">
        <v>7</v>
      </c>
      <c r="O85" s="79">
        <f>O82</f>
        <v>100</v>
      </c>
      <c r="P85" s="79">
        <v>7</v>
      </c>
      <c r="Q85" s="79">
        <f>Q82</f>
        <v>88.125</v>
      </c>
      <c r="R85" s="79">
        <v>7</v>
      </c>
      <c r="S85" s="79">
        <f>S82</f>
        <v>95.625</v>
      </c>
      <c r="T85" s="79">
        <v>7</v>
      </c>
      <c r="U85" s="79">
        <f>U82</f>
        <v>95</v>
      </c>
      <c r="V85" s="79">
        <v>7</v>
      </c>
      <c r="W85" s="79">
        <f aca="true" t="shared" si="18" ref="W85:AG85">W82</f>
        <v>91.25</v>
      </c>
      <c r="X85" s="79">
        <v>7</v>
      </c>
      <c r="Y85" s="79">
        <f t="shared" si="18"/>
        <v>82.91666666666666</v>
      </c>
      <c r="Z85" s="79">
        <v>7</v>
      </c>
      <c r="AA85" s="79">
        <f t="shared" si="18"/>
        <v>73.75</v>
      </c>
      <c r="AB85" s="79">
        <v>7</v>
      </c>
      <c r="AC85" s="79">
        <f t="shared" si="18"/>
        <v>88.75</v>
      </c>
      <c r="AD85" s="79">
        <v>7</v>
      </c>
      <c r="AE85" s="79">
        <f t="shared" si="18"/>
        <v>88.75</v>
      </c>
      <c r="AF85" s="79">
        <v>7</v>
      </c>
      <c r="AG85" s="79">
        <f t="shared" si="18"/>
        <v>85.83333333333334</v>
      </c>
      <c r="AH85" s="79">
        <v>7</v>
      </c>
      <c r="AI85" s="42" t="s">
        <v>281</v>
      </c>
      <c r="AJ85" s="5" t="s">
        <v>399</v>
      </c>
    </row>
    <row r="86" spans="2:36" ht="12.75">
      <c r="B86" s="1"/>
      <c r="C86" s="92"/>
      <c r="D86" s="29"/>
      <c r="E86" s="3" t="s">
        <v>206</v>
      </c>
      <c r="F86" s="3" t="s">
        <v>209</v>
      </c>
      <c r="G86" s="79">
        <f aca="true" t="shared" si="19" ref="G86:AG86">G83</f>
        <v>94.16666666666666</v>
      </c>
      <c r="H86" s="79">
        <v>7</v>
      </c>
      <c r="I86" s="79">
        <f t="shared" si="19"/>
        <v>94.16666666666666</v>
      </c>
      <c r="J86" s="79">
        <v>7</v>
      </c>
      <c r="K86" s="79">
        <f t="shared" si="19"/>
        <v>100</v>
      </c>
      <c r="L86" s="79">
        <v>7</v>
      </c>
      <c r="M86" s="79">
        <f t="shared" si="19"/>
        <v>100</v>
      </c>
      <c r="N86" s="79">
        <v>7</v>
      </c>
      <c r="O86" s="79">
        <f t="shared" si="19"/>
        <v>100</v>
      </c>
      <c r="P86" s="79">
        <v>7</v>
      </c>
      <c r="Q86" s="79">
        <f t="shared" si="19"/>
        <v>90</v>
      </c>
      <c r="R86" s="79">
        <v>7</v>
      </c>
      <c r="S86" s="79">
        <f t="shared" si="19"/>
        <v>95</v>
      </c>
      <c r="T86" s="79">
        <v>7</v>
      </c>
      <c r="U86" s="79">
        <f t="shared" si="19"/>
        <v>95</v>
      </c>
      <c r="V86" s="79">
        <v>7</v>
      </c>
      <c r="W86" s="79">
        <f t="shared" si="19"/>
        <v>91.25</v>
      </c>
      <c r="X86" s="79">
        <v>7</v>
      </c>
      <c r="Y86" s="79">
        <f t="shared" si="19"/>
        <v>81.66666666666666</v>
      </c>
      <c r="Z86" s="79">
        <v>7</v>
      </c>
      <c r="AA86" s="79">
        <f t="shared" si="19"/>
        <v>73.75</v>
      </c>
      <c r="AB86" s="79">
        <v>7</v>
      </c>
      <c r="AC86" s="79">
        <f t="shared" si="19"/>
        <v>90</v>
      </c>
      <c r="AD86" s="79">
        <v>7</v>
      </c>
      <c r="AE86" s="79">
        <f t="shared" si="19"/>
        <v>90</v>
      </c>
      <c r="AF86" s="79">
        <v>7</v>
      </c>
      <c r="AG86" s="79">
        <f t="shared" si="19"/>
        <v>84.58333333333334</v>
      </c>
      <c r="AH86" s="79">
        <v>7</v>
      </c>
      <c r="AI86" s="42" t="s">
        <v>281</v>
      </c>
      <c r="AJ86" s="5" t="s">
        <v>400</v>
      </c>
    </row>
    <row r="87" spans="2:38" ht="12.75">
      <c r="B87" s="44"/>
      <c r="C87" s="46"/>
      <c r="D87" s="47"/>
      <c r="E87" s="48" t="s">
        <v>207</v>
      </c>
      <c r="F87" s="48" t="s">
        <v>210</v>
      </c>
      <c r="G87" s="127">
        <f>G84</f>
        <v>94.16666666666666</v>
      </c>
      <c r="H87" s="127">
        <v>7</v>
      </c>
      <c r="I87" s="127">
        <f aca="true" t="shared" si="20" ref="I87:AG87">I84</f>
        <v>94.16666666666666</v>
      </c>
      <c r="J87" s="127">
        <v>7</v>
      </c>
      <c r="K87" s="127">
        <f t="shared" si="20"/>
        <v>97.5</v>
      </c>
      <c r="L87" s="127">
        <v>7</v>
      </c>
      <c r="M87" s="127">
        <f t="shared" si="20"/>
        <v>98.33333333333334</v>
      </c>
      <c r="N87" s="127">
        <v>7</v>
      </c>
      <c r="O87" s="127">
        <f t="shared" si="20"/>
        <v>100</v>
      </c>
      <c r="P87" s="127">
        <v>7</v>
      </c>
      <c r="Q87" s="127">
        <f t="shared" si="20"/>
        <v>86.25</v>
      </c>
      <c r="R87" s="127">
        <v>7</v>
      </c>
      <c r="S87" s="127">
        <f t="shared" si="20"/>
        <v>96.25</v>
      </c>
      <c r="T87" s="127">
        <v>7</v>
      </c>
      <c r="U87" s="127">
        <f t="shared" si="20"/>
        <v>95</v>
      </c>
      <c r="V87" s="127">
        <v>7</v>
      </c>
      <c r="W87" s="127">
        <f t="shared" si="20"/>
        <v>91.25</v>
      </c>
      <c r="X87" s="127">
        <v>7</v>
      </c>
      <c r="Y87" s="127">
        <f t="shared" si="20"/>
        <v>84.16666666666666</v>
      </c>
      <c r="Z87" s="127">
        <v>7</v>
      </c>
      <c r="AA87" s="127">
        <f t="shared" si="20"/>
        <v>73.75</v>
      </c>
      <c r="AB87" s="127">
        <v>7</v>
      </c>
      <c r="AC87" s="127">
        <f t="shared" si="20"/>
        <v>87.5</v>
      </c>
      <c r="AD87" s="127">
        <v>7</v>
      </c>
      <c r="AE87" s="127">
        <f t="shared" si="20"/>
        <v>87.5</v>
      </c>
      <c r="AF87" s="127">
        <v>7</v>
      </c>
      <c r="AG87" s="127">
        <f t="shared" si="20"/>
        <v>87.08333333333334</v>
      </c>
      <c r="AH87" s="127">
        <v>7</v>
      </c>
      <c r="AI87" s="72" t="s">
        <v>281</v>
      </c>
      <c r="AJ87" s="45" t="s">
        <v>401</v>
      </c>
      <c r="AK87" s="45"/>
      <c r="AL87" s="45"/>
    </row>
    <row r="88" spans="2:36" ht="27">
      <c r="B88" s="17" t="s">
        <v>65</v>
      </c>
      <c r="C88" s="8" t="s">
        <v>120</v>
      </c>
      <c r="D88" s="31"/>
      <c r="E88" s="3" t="s">
        <v>208</v>
      </c>
      <c r="F88" s="3" t="s">
        <v>205</v>
      </c>
      <c r="G88" s="79">
        <f>(G89+G90)/2</f>
        <v>95</v>
      </c>
      <c r="H88" s="79">
        <v>6</v>
      </c>
      <c r="I88" s="79">
        <f aca="true" t="shared" si="21" ref="I88:AG88">(I89+I90)/2</f>
        <v>95</v>
      </c>
      <c r="J88" s="79">
        <v>6</v>
      </c>
      <c r="K88" s="79">
        <f t="shared" si="21"/>
        <v>97.5</v>
      </c>
      <c r="L88" s="79">
        <v>6</v>
      </c>
      <c r="M88" s="79">
        <f t="shared" si="21"/>
        <v>100</v>
      </c>
      <c r="N88" s="79">
        <v>6</v>
      </c>
      <c r="O88" s="79">
        <f t="shared" si="21"/>
        <v>100</v>
      </c>
      <c r="P88" s="79">
        <v>6</v>
      </c>
      <c r="Q88" s="79">
        <f t="shared" si="21"/>
        <v>86.25</v>
      </c>
      <c r="R88" s="79">
        <v>6</v>
      </c>
      <c r="S88" s="79">
        <f t="shared" si="21"/>
        <v>96.25</v>
      </c>
      <c r="T88" s="79">
        <v>6</v>
      </c>
      <c r="U88" s="79">
        <f t="shared" si="21"/>
        <v>95</v>
      </c>
      <c r="V88" s="79">
        <v>6</v>
      </c>
      <c r="W88" s="79">
        <f t="shared" si="21"/>
        <v>92.5</v>
      </c>
      <c r="X88" s="79">
        <v>6</v>
      </c>
      <c r="Y88" s="79">
        <f t="shared" si="21"/>
        <v>82.5</v>
      </c>
      <c r="Z88" s="79">
        <v>6</v>
      </c>
      <c r="AA88" s="79">
        <f t="shared" si="21"/>
        <v>77.5</v>
      </c>
      <c r="AB88" s="79">
        <v>6</v>
      </c>
      <c r="AC88" s="79">
        <f t="shared" si="21"/>
        <v>90</v>
      </c>
      <c r="AD88" s="79">
        <v>6</v>
      </c>
      <c r="AE88" s="79">
        <f t="shared" si="21"/>
        <v>90</v>
      </c>
      <c r="AF88" s="79">
        <v>6</v>
      </c>
      <c r="AG88" s="79">
        <f t="shared" si="21"/>
        <v>90</v>
      </c>
      <c r="AH88" s="79">
        <v>6</v>
      </c>
      <c r="AI88" s="42" t="s">
        <v>197</v>
      </c>
      <c r="AJ88" s="5" t="s">
        <v>356</v>
      </c>
    </row>
    <row r="89" spans="2:36" ht="13.5">
      <c r="B89" s="17"/>
      <c r="C89" s="8"/>
      <c r="D89" s="31"/>
      <c r="E89" s="3" t="s">
        <v>206</v>
      </c>
      <c r="F89" s="3" t="s">
        <v>209</v>
      </c>
      <c r="G89" s="85">
        <f>(G92+G95)/2</f>
        <v>95</v>
      </c>
      <c r="H89" s="85">
        <v>6</v>
      </c>
      <c r="I89" s="85">
        <f>(I92+I95)/2</f>
        <v>95</v>
      </c>
      <c r="J89" s="85">
        <v>6</v>
      </c>
      <c r="K89" s="85">
        <f>(K92+K95)/2</f>
        <v>100</v>
      </c>
      <c r="L89" s="85">
        <v>6</v>
      </c>
      <c r="M89" s="85">
        <f>(M92+M95)/2</f>
        <v>100</v>
      </c>
      <c r="N89" s="85">
        <v>6</v>
      </c>
      <c r="O89" s="85">
        <f>(O92+O95)/2</f>
        <v>100</v>
      </c>
      <c r="P89" s="85">
        <v>6</v>
      </c>
      <c r="Q89" s="85">
        <f>(Q92+Q95)/2</f>
        <v>90</v>
      </c>
      <c r="R89" s="85">
        <v>6</v>
      </c>
      <c r="S89" s="85">
        <f>(S92+S95)/2</f>
        <v>95</v>
      </c>
      <c r="T89" s="85">
        <v>6</v>
      </c>
      <c r="U89" s="85">
        <f>(U92+U95)/2</f>
        <v>95</v>
      </c>
      <c r="V89" s="85">
        <v>6</v>
      </c>
      <c r="W89" s="85">
        <f>(W92+W95)/2</f>
        <v>92.5</v>
      </c>
      <c r="X89" s="85">
        <v>6</v>
      </c>
      <c r="Y89" s="85">
        <f>(Y92+Y95)/2</f>
        <v>80</v>
      </c>
      <c r="Z89" s="85">
        <v>6</v>
      </c>
      <c r="AA89" s="85">
        <f>(AA92+AA95)/2</f>
        <v>77.5</v>
      </c>
      <c r="AB89" s="85">
        <v>6</v>
      </c>
      <c r="AC89" s="85">
        <f>(AC92+AC95)/2</f>
        <v>90</v>
      </c>
      <c r="AD89" s="85">
        <v>6</v>
      </c>
      <c r="AE89" s="85">
        <f>(AE92+AE95)/2</f>
        <v>90</v>
      </c>
      <c r="AF89" s="85">
        <v>6</v>
      </c>
      <c r="AG89" s="85">
        <f>(AG92+AG95)/2</f>
        <v>87.5</v>
      </c>
      <c r="AH89" s="85">
        <v>6</v>
      </c>
      <c r="AI89" s="42" t="s">
        <v>197</v>
      </c>
      <c r="AJ89" s="5" t="s">
        <v>356</v>
      </c>
    </row>
    <row r="90" spans="1:36" ht="13.5">
      <c r="A90" s="14"/>
      <c r="B90" s="17"/>
      <c r="C90" s="31"/>
      <c r="D90" s="31"/>
      <c r="E90" s="3" t="s">
        <v>207</v>
      </c>
      <c r="F90" s="3" t="s">
        <v>210</v>
      </c>
      <c r="G90" s="85">
        <f>(G93+G96)/2</f>
        <v>95</v>
      </c>
      <c r="H90" s="85">
        <v>6</v>
      </c>
      <c r="I90" s="85">
        <f>(I93+I96)/2</f>
        <v>95</v>
      </c>
      <c r="J90" s="85">
        <v>6</v>
      </c>
      <c r="K90" s="85">
        <f>(K93+K96)/2</f>
        <v>95</v>
      </c>
      <c r="L90" s="85">
        <v>6</v>
      </c>
      <c r="M90" s="85">
        <f>(M93+M96)/2</f>
        <v>100</v>
      </c>
      <c r="N90" s="85">
        <v>6</v>
      </c>
      <c r="O90" s="85">
        <f>(O93+O96)/2</f>
        <v>100</v>
      </c>
      <c r="P90" s="85">
        <v>6</v>
      </c>
      <c r="Q90" s="85">
        <f>(Q93+Q96)/2</f>
        <v>82.5</v>
      </c>
      <c r="R90" s="85">
        <v>6</v>
      </c>
      <c r="S90" s="85">
        <f>(S93+S96)/2</f>
        <v>97.5</v>
      </c>
      <c r="T90" s="85">
        <v>6</v>
      </c>
      <c r="U90" s="85">
        <f>(U93+U96)/2</f>
        <v>95</v>
      </c>
      <c r="V90" s="85">
        <v>6</v>
      </c>
      <c r="W90" s="85">
        <f>(W93+W96)/2</f>
        <v>92.5</v>
      </c>
      <c r="X90" s="85">
        <v>6</v>
      </c>
      <c r="Y90" s="85">
        <f>(Y93+Y96)/2</f>
        <v>85</v>
      </c>
      <c r="Z90" s="85">
        <v>6</v>
      </c>
      <c r="AA90" s="85">
        <f>(AA93+AA96)/2</f>
        <v>77.5</v>
      </c>
      <c r="AB90" s="85">
        <v>6</v>
      </c>
      <c r="AC90" s="85">
        <f>(AC93+AC96)/2</f>
        <v>90</v>
      </c>
      <c r="AD90" s="85">
        <v>6</v>
      </c>
      <c r="AE90" s="85">
        <f>(AE93+AE96)/2</f>
        <v>90</v>
      </c>
      <c r="AF90" s="85">
        <v>6</v>
      </c>
      <c r="AG90" s="85">
        <f>(AG93+AG96)/2</f>
        <v>92.5</v>
      </c>
      <c r="AH90" s="85">
        <v>6</v>
      </c>
      <c r="AI90" s="42" t="s">
        <v>197</v>
      </c>
      <c r="AJ90" s="5" t="s">
        <v>356</v>
      </c>
    </row>
    <row r="91" spans="2:36" ht="12.75">
      <c r="B91" s="2" t="s">
        <v>22</v>
      </c>
      <c r="C91" s="8" t="s">
        <v>121</v>
      </c>
      <c r="D91" s="28"/>
      <c r="E91" s="3" t="s">
        <v>208</v>
      </c>
      <c r="F91" s="3" t="s">
        <v>205</v>
      </c>
      <c r="G91" s="79">
        <f>(G92+G93)/2</f>
        <v>90</v>
      </c>
      <c r="H91" s="79">
        <v>6</v>
      </c>
      <c r="I91" s="79">
        <f>(I92+I93)/2</f>
        <v>90</v>
      </c>
      <c r="J91" s="79">
        <v>6</v>
      </c>
      <c r="K91" s="79">
        <f>(K92+K93)/2</f>
        <v>100</v>
      </c>
      <c r="L91" s="79">
        <v>6</v>
      </c>
      <c r="M91" s="79">
        <f>(M92+M93)/2</f>
        <v>100</v>
      </c>
      <c r="N91" s="79">
        <v>6</v>
      </c>
      <c r="O91" s="79">
        <f>(O92+O93)/2</f>
        <v>100</v>
      </c>
      <c r="P91" s="79">
        <v>6</v>
      </c>
      <c r="Q91" s="79">
        <f>(Q92+Q93)/2</f>
        <v>85</v>
      </c>
      <c r="R91" s="79">
        <v>6</v>
      </c>
      <c r="S91" s="79">
        <f>(S92+S93)/2</f>
        <v>97.5</v>
      </c>
      <c r="T91" s="79">
        <v>6</v>
      </c>
      <c r="U91" s="79">
        <f>(U92+U93)/2</f>
        <v>95</v>
      </c>
      <c r="V91" s="79">
        <v>6</v>
      </c>
      <c r="W91" s="79">
        <f>(W92+W93)/2</f>
        <v>90</v>
      </c>
      <c r="X91" s="79">
        <v>6</v>
      </c>
      <c r="Y91" s="79">
        <f>(Y92+Y93)/2</f>
        <v>80</v>
      </c>
      <c r="Z91" s="79">
        <v>6</v>
      </c>
      <c r="AA91" s="79">
        <f>(AA92+AA93)/2</f>
        <v>75</v>
      </c>
      <c r="AB91" s="79">
        <v>6</v>
      </c>
      <c r="AC91" s="79">
        <f>(AC92+AC93)/2</f>
        <v>90</v>
      </c>
      <c r="AD91" s="79">
        <v>6</v>
      </c>
      <c r="AE91" s="79">
        <f>(AE92+AE93)/2</f>
        <v>90</v>
      </c>
      <c r="AF91" s="79">
        <v>6</v>
      </c>
      <c r="AG91" s="79">
        <f>(AG92+AG93)/2</f>
        <v>85</v>
      </c>
      <c r="AH91" s="79">
        <v>6</v>
      </c>
      <c r="AI91" s="42" t="s">
        <v>197</v>
      </c>
      <c r="AJ91" s="5" t="s">
        <v>356</v>
      </c>
    </row>
    <row r="92" spans="2:36" ht="12.75">
      <c r="B92" s="2"/>
      <c r="C92" s="8"/>
      <c r="D92" s="28"/>
      <c r="E92" s="3" t="s">
        <v>206</v>
      </c>
      <c r="F92" s="3" t="s">
        <v>209</v>
      </c>
      <c r="G92" s="77">
        <v>90</v>
      </c>
      <c r="H92" s="77">
        <v>1</v>
      </c>
      <c r="I92" s="77">
        <v>90</v>
      </c>
      <c r="J92" s="77">
        <v>1</v>
      </c>
      <c r="K92" s="77">
        <v>100</v>
      </c>
      <c r="L92" s="77">
        <v>1</v>
      </c>
      <c r="M92" s="77">
        <v>100</v>
      </c>
      <c r="N92" s="77">
        <v>1</v>
      </c>
      <c r="O92" s="77">
        <v>100</v>
      </c>
      <c r="P92" s="77">
        <v>1</v>
      </c>
      <c r="Q92" s="77">
        <v>90</v>
      </c>
      <c r="R92" s="77">
        <v>1</v>
      </c>
      <c r="S92" s="77">
        <v>95</v>
      </c>
      <c r="T92" s="77">
        <v>1</v>
      </c>
      <c r="U92" s="77">
        <v>95</v>
      </c>
      <c r="V92" s="77">
        <v>1</v>
      </c>
      <c r="W92" s="77">
        <v>90</v>
      </c>
      <c r="X92" s="77">
        <v>1</v>
      </c>
      <c r="Y92" s="77">
        <v>80</v>
      </c>
      <c r="Z92" s="77">
        <v>1</v>
      </c>
      <c r="AA92" s="77">
        <v>75</v>
      </c>
      <c r="AB92" s="77">
        <v>1</v>
      </c>
      <c r="AC92" s="77">
        <v>90</v>
      </c>
      <c r="AD92" s="77">
        <v>1</v>
      </c>
      <c r="AE92" s="77">
        <v>90</v>
      </c>
      <c r="AF92" s="77">
        <v>1</v>
      </c>
      <c r="AG92" s="77">
        <v>80</v>
      </c>
      <c r="AH92" s="77">
        <v>1</v>
      </c>
      <c r="AI92" s="41" t="s">
        <v>32</v>
      </c>
      <c r="AJ92" s="5" t="s">
        <v>402</v>
      </c>
    </row>
    <row r="93" spans="2:36" ht="12.75">
      <c r="B93" s="2"/>
      <c r="C93" s="28"/>
      <c r="D93" s="28"/>
      <c r="E93" s="3" t="s">
        <v>207</v>
      </c>
      <c r="F93" s="3" t="s">
        <v>210</v>
      </c>
      <c r="G93" s="77">
        <v>90</v>
      </c>
      <c r="H93" s="77">
        <v>1</v>
      </c>
      <c r="I93" s="77">
        <v>90</v>
      </c>
      <c r="J93" s="77">
        <v>1</v>
      </c>
      <c r="K93" s="77">
        <v>100</v>
      </c>
      <c r="L93" s="77">
        <v>1</v>
      </c>
      <c r="M93" s="77">
        <v>100</v>
      </c>
      <c r="N93" s="77">
        <v>1</v>
      </c>
      <c r="O93" s="77">
        <v>100</v>
      </c>
      <c r="P93" s="77">
        <v>1</v>
      </c>
      <c r="Q93" s="77">
        <v>80</v>
      </c>
      <c r="R93" s="77">
        <v>1</v>
      </c>
      <c r="S93" s="77">
        <v>100</v>
      </c>
      <c r="T93" s="77">
        <v>1</v>
      </c>
      <c r="U93" s="77">
        <v>95</v>
      </c>
      <c r="V93" s="77">
        <v>1</v>
      </c>
      <c r="W93" s="77">
        <v>90</v>
      </c>
      <c r="X93" s="77">
        <v>1</v>
      </c>
      <c r="Y93" s="77">
        <v>80</v>
      </c>
      <c r="Z93" s="77">
        <v>1</v>
      </c>
      <c r="AA93" s="77">
        <v>75</v>
      </c>
      <c r="AB93" s="77">
        <v>1</v>
      </c>
      <c r="AC93" s="77">
        <v>90</v>
      </c>
      <c r="AD93" s="77">
        <v>1</v>
      </c>
      <c r="AE93" s="77">
        <v>90</v>
      </c>
      <c r="AF93" s="77">
        <v>1</v>
      </c>
      <c r="AG93" s="77">
        <v>90</v>
      </c>
      <c r="AH93" s="77">
        <v>1</v>
      </c>
      <c r="AI93" s="41" t="s">
        <v>32</v>
      </c>
      <c r="AJ93" s="5" t="s">
        <v>403</v>
      </c>
    </row>
    <row r="94" spans="2:36" ht="12.75">
      <c r="B94" s="2" t="s">
        <v>23</v>
      </c>
      <c r="C94" s="8" t="s">
        <v>121</v>
      </c>
      <c r="D94" s="28" t="s">
        <v>122</v>
      </c>
      <c r="E94" s="3" t="s">
        <v>208</v>
      </c>
      <c r="F94" s="3" t="s">
        <v>205</v>
      </c>
      <c r="G94" s="79">
        <f>(G95+G96)/2</f>
        <v>100</v>
      </c>
      <c r="H94" s="79">
        <v>6</v>
      </c>
      <c r="I94" s="79">
        <f>(I95+I96)/2</f>
        <v>100</v>
      </c>
      <c r="J94" s="79">
        <v>6</v>
      </c>
      <c r="K94" s="79">
        <f>(K95+K96)/2</f>
        <v>95</v>
      </c>
      <c r="L94" s="79">
        <v>6</v>
      </c>
      <c r="M94" s="79">
        <f>(M95+M96)/2</f>
        <v>100</v>
      </c>
      <c r="N94" s="79">
        <v>6</v>
      </c>
      <c r="O94" s="79">
        <f>(O95+O96)/2</f>
        <v>100</v>
      </c>
      <c r="P94" s="79">
        <v>6</v>
      </c>
      <c r="Q94" s="79">
        <f>(Q95+Q96)/2</f>
        <v>87.5</v>
      </c>
      <c r="R94" s="79">
        <v>6</v>
      </c>
      <c r="S94" s="79">
        <f>(S95+S96)/2</f>
        <v>95</v>
      </c>
      <c r="T94" s="79">
        <v>6</v>
      </c>
      <c r="U94" s="79">
        <f>(U95+U96)/2</f>
        <v>95</v>
      </c>
      <c r="V94" s="79">
        <v>6</v>
      </c>
      <c r="W94" s="79">
        <f>(W95+W96)/2</f>
        <v>95</v>
      </c>
      <c r="X94" s="79">
        <v>6</v>
      </c>
      <c r="Y94" s="79">
        <f>(Y95+Y96)/2</f>
        <v>85</v>
      </c>
      <c r="Z94" s="79">
        <v>6</v>
      </c>
      <c r="AA94" s="79">
        <f>(AA95+AA96)/2</f>
        <v>80</v>
      </c>
      <c r="AB94" s="79">
        <v>6</v>
      </c>
      <c r="AC94" s="79">
        <f>(AC95+AC96)/2</f>
        <v>90</v>
      </c>
      <c r="AD94" s="79">
        <v>6</v>
      </c>
      <c r="AE94" s="79">
        <f>(AE95+AE96)/2</f>
        <v>90</v>
      </c>
      <c r="AF94" s="79">
        <v>6</v>
      </c>
      <c r="AG94" s="79">
        <f>(AG95+AG96)/2</f>
        <v>95</v>
      </c>
      <c r="AH94" s="79">
        <v>6</v>
      </c>
      <c r="AI94" s="42" t="s">
        <v>197</v>
      </c>
      <c r="AJ94" s="5" t="s">
        <v>356</v>
      </c>
    </row>
    <row r="95" spans="2:36" ht="12.75">
      <c r="B95" s="2"/>
      <c r="C95" s="8"/>
      <c r="D95" s="28"/>
      <c r="E95" s="3" t="s">
        <v>206</v>
      </c>
      <c r="F95" s="3" t="s">
        <v>209</v>
      </c>
      <c r="G95" s="77">
        <v>100</v>
      </c>
      <c r="H95" s="77">
        <v>1</v>
      </c>
      <c r="I95" s="77">
        <v>100</v>
      </c>
      <c r="J95" s="77">
        <v>1</v>
      </c>
      <c r="K95" s="77">
        <v>100</v>
      </c>
      <c r="L95" s="77">
        <v>1</v>
      </c>
      <c r="M95" s="77">
        <v>100</v>
      </c>
      <c r="N95" s="77">
        <v>1</v>
      </c>
      <c r="O95" s="77">
        <v>100</v>
      </c>
      <c r="P95" s="77">
        <v>1</v>
      </c>
      <c r="Q95" s="77">
        <v>90</v>
      </c>
      <c r="R95" s="77">
        <v>1</v>
      </c>
      <c r="S95" s="77">
        <v>95</v>
      </c>
      <c r="T95" s="77">
        <v>1</v>
      </c>
      <c r="U95" s="77">
        <v>95</v>
      </c>
      <c r="V95" s="77">
        <v>1</v>
      </c>
      <c r="W95" s="77">
        <v>95</v>
      </c>
      <c r="X95" s="77">
        <v>1</v>
      </c>
      <c r="Y95" s="77">
        <v>80</v>
      </c>
      <c r="Z95" s="77">
        <v>1</v>
      </c>
      <c r="AA95" s="77">
        <v>80</v>
      </c>
      <c r="AB95" s="77">
        <v>1</v>
      </c>
      <c r="AC95" s="77">
        <v>90</v>
      </c>
      <c r="AD95" s="77">
        <v>1</v>
      </c>
      <c r="AE95" s="77">
        <v>90</v>
      </c>
      <c r="AF95" s="77">
        <v>1</v>
      </c>
      <c r="AG95" s="77">
        <v>95</v>
      </c>
      <c r="AH95" s="77">
        <v>1</v>
      </c>
      <c r="AI95" s="41" t="s">
        <v>32</v>
      </c>
      <c r="AJ95" s="5" t="s">
        <v>404</v>
      </c>
    </row>
    <row r="96" spans="1:38" ht="12.75">
      <c r="A96" s="2"/>
      <c r="B96" s="58"/>
      <c r="C96" s="59"/>
      <c r="D96" s="59"/>
      <c r="E96" s="48" t="s">
        <v>207</v>
      </c>
      <c r="F96" s="48" t="s">
        <v>210</v>
      </c>
      <c r="G96" s="78">
        <v>100</v>
      </c>
      <c r="H96" s="78">
        <v>1</v>
      </c>
      <c r="I96" s="78">
        <v>100</v>
      </c>
      <c r="J96" s="78">
        <v>1</v>
      </c>
      <c r="K96" s="78">
        <v>90</v>
      </c>
      <c r="L96" s="78">
        <v>1</v>
      </c>
      <c r="M96" s="78">
        <v>100</v>
      </c>
      <c r="N96" s="78">
        <v>1</v>
      </c>
      <c r="O96" s="78">
        <v>100</v>
      </c>
      <c r="P96" s="78">
        <v>1</v>
      </c>
      <c r="Q96" s="78">
        <v>85</v>
      </c>
      <c r="R96" s="78">
        <v>1</v>
      </c>
      <c r="S96" s="78">
        <v>95</v>
      </c>
      <c r="T96" s="78">
        <v>1</v>
      </c>
      <c r="U96" s="78">
        <v>95</v>
      </c>
      <c r="V96" s="78">
        <v>1</v>
      </c>
      <c r="W96" s="78">
        <v>95</v>
      </c>
      <c r="X96" s="78">
        <v>1</v>
      </c>
      <c r="Y96" s="78">
        <v>90</v>
      </c>
      <c r="Z96" s="78">
        <v>1</v>
      </c>
      <c r="AA96" s="78">
        <v>80</v>
      </c>
      <c r="AB96" s="78">
        <v>1</v>
      </c>
      <c r="AC96" s="78">
        <v>90</v>
      </c>
      <c r="AD96" s="78">
        <v>1</v>
      </c>
      <c r="AE96" s="78">
        <v>90</v>
      </c>
      <c r="AF96" s="78">
        <v>1</v>
      </c>
      <c r="AG96" s="78">
        <v>95</v>
      </c>
      <c r="AH96" s="78">
        <v>1</v>
      </c>
      <c r="AI96" s="50" t="s">
        <v>32</v>
      </c>
      <c r="AJ96" s="45" t="s">
        <v>405</v>
      </c>
      <c r="AK96" s="45"/>
      <c r="AL96" s="45"/>
    </row>
    <row r="97" spans="2:36" ht="13.5">
      <c r="B97" s="17" t="s">
        <v>24</v>
      </c>
      <c r="C97" s="8" t="s">
        <v>123</v>
      </c>
      <c r="D97" s="31"/>
      <c r="E97" s="3" t="s">
        <v>208</v>
      </c>
      <c r="F97" s="3" t="s">
        <v>205</v>
      </c>
      <c r="G97" s="79">
        <f>(G98+G99)/2</f>
        <v>93.33333333333333</v>
      </c>
      <c r="H97" s="79">
        <v>6</v>
      </c>
      <c r="I97" s="79">
        <f aca="true" t="shared" si="22" ref="I97:AG97">(I98+I99)/2</f>
        <v>93.33333333333333</v>
      </c>
      <c r="J97" s="79">
        <v>6</v>
      </c>
      <c r="K97" s="79">
        <f t="shared" si="22"/>
        <v>100</v>
      </c>
      <c r="L97" s="79">
        <v>6</v>
      </c>
      <c r="M97" s="79">
        <f t="shared" si="22"/>
        <v>98.33333333333334</v>
      </c>
      <c r="N97" s="79">
        <v>6</v>
      </c>
      <c r="O97" s="79">
        <f t="shared" si="22"/>
        <v>100</v>
      </c>
      <c r="P97" s="79">
        <v>6</v>
      </c>
      <c r="Q97" s="79">
        <f t="shared" si="22"/>
        <v>90</v>
      </c>
      <c r="R97" s="79">
        <v>6</v>
      </c>
      <c r="S97" s="79">
        <f t="shared" si="22"/>
        <v>95</v>
      </c>
      <c r="T97" s="79">
        <v>6</v>
      </c>
      <c r="U97" s="79">
        <f t="shared" si="22"/>
        <v>95</v>
      </c>
      <c r="V97" s="79">
        <v>6</v>
      </c>
      <c r="W97" s="79">
        <f t="shared" si="22"/>
        <v>90</v>
      </c>
      <c r="X97" s="79">
        <v>6</v>
      </c>
      <c r="Y97" s="79">
        <f t="shared" si="22"/>
        <v>83.33333333333333</v>
      </c>
      <c r="Z97" s="79">
        <v>6</v>
      </c>
      <c r="AA97" s="79">
        <f t="shared" si="22"/>
        <v>70</v>
      </c>
      <c r="AB97" s="79">
        <v>6</v>
      </c>
      <c r="AC97" s="79">
        <f t="shared" si="22"/>
        <v>87.5</v>
      </c>
      <c r="AD97" s="79">
        <v>6</v>
      </c>
      <c r="AE97" s="79">
        <f t="shared" si="22"/>
        <v>87.5</v>
      </c>
      <c r="AF97" s="79">
        <v>6</v>
      </c>
      <c r="AG97" s="79">
        <f t="shared" si="22"/>
        <v>81.66666666666667</v>
      </c>
      <c r="AH97" s="79">
        <v>6</v>
      </c>
      <c r="AI97" s="42" t="s">
        <v>197</v>
      </c>
      <c r="AJ97" s="5" t="s">
        <v>250</v>
      </c>
    </row>
    <row r="98" spans="2:36" ht="13.5">
      <c r="B98" s="17"/>
      <c r="C98" s="8"/>
      <c r="D98" s="31"/>
      <c r="E98" s="3" t="s">
        <v>206</v>
      </c>
      <c r="F98" s="3" t="s">
        <v>209</v>
      </c>
      <c r="G98" s="85">
        <f>(G101+G104+G107)/3</f>
        <v>93.33333333333333</v>
      </c>
      <c r="H98" s="85">
        <v>6</v>
      </c>
      <c r="I98" s="85">
        <f>(I101+I104+I107)/3</f>
        <v>93.33333333333333</v>
      </c>
      <c r="J98" s="85">
        <v>6</v>
      </c>
      <c r="K98" s="85">
        <f>(K101+K104+K107)/3</f>
        <v>100</v>
      </c>
      <c r="L98" s="85">
        <v>6</v>
      </c>
      <c r="M98" s="85">
        <f>(M101+M104+M107)/3</f>
        <v>100</v>
      </c>
      <c r="N98" s="85">
        <v>6</v>
      </c>
      <c r="O98" s="85">
        <f>(O101+O104+O107)/3</f>
        <v>100</v>
      </c>
      <c r="P98" s="85">
        <v>6</v>
      </c>
      <c r="Q98" s="85">
        <f>(Q101+Q104+Q107)/3</f>
        <v>90</v>
      </c>
      <c r="R98" s="85">
        <v>6</v>
      </c>
      <c r="S98" s="85">
        <f>(S101+S104+S107)/3</f>
        <v>95</v>
      </c>
      <c r="T98" s="85">
        <v>6</v>
      </c>
      <c r="U98" s="85">
        <f>(U101+U104+U107)/3</f>
        <v>95</v>
      </c>
      <c r="V98" s="85">
        <v>6</v>
      </c>
      <c r="W98" s="85">
        <f>(W101+W104+W107)/3</f>
        <v>90</v>
      </c>
      <c r="X98" s="85">
        <v>6</v>
      </c>
      <c r="Y98" s="85">
        <f>(Y101+Y104+Y107)/3</f>
        <v>83.33333333333333</v>
      </c>
      <c r="Z98" s="85">
        <v>6</v>
      </c>
      <c r="AA98" s="85">
        <f>(AA101+AA104+AA107)/3</f>
        <v>70</v>
      </c>
      <c r="AB98" s="85">
        <v>6</v>
      </c>
      <c r="AC98" s="85">
        <f>(AC101+AC104+AC107)/3</f>
        <v>90</v>
      </c>
      <c r="AD98" s="85">
        <v>6</v>
      </c>
      <c r="AE98" s="85">
        <f>(AE101+AE104+AE107)/3</f>
        <v>90</v>
      </c>
      <c r="AF98" s="85">
        <v>6</v>
      </c>
      <c r="AG98" s="85">
        <f>(AG101+AG104+AG107)/3</f>
        <v>81.66666666666667</v>
      </c>
      <c r="AH98" s="85">
        <v>6</v>
      </c>
      <c r="AI98" s="42" t="s">
        <v>197</v>
      </c>
      <c r="AJ98" s="5" t="s">
        <v>250</v>
      </c>
    </row>
    <row r="99" spans="1:36" ht="12.75">
      <c r="A99" s="2"/>
      <c r="B99" s="1"/>
      <c r="C99" s="29"/>
      <c r="D99" s="29"/>
      <c r="E99" s="3" t="s">
        <v>207</v>
      </c>
      <c r="F99" s="3" t="s">
        <v>210</v>
      </c>
      <c r="G99" s="85">
        <f>(G102+G105+G108)/3</f>
        <v>93.33333333333333</v>
      </c>
      <c r="H99" s="85">
        <v>6</v>
      </c>
      <c r="I99" s="85">
        <f>(I102+I105+I108)/3</f>
        <v>93.33333333333333</v>
      </c>
      <c r="J99" s="85">
        <v>6</v>
      </c>
      <c r="K99" s="85">
        <f>(K102+K105+K108)/3</f>
        <v>100</v>
      </c>
      <c r="L99" s="85">
        <v>6</v>
      </c>
      <c r="M99" s="85">
        <f>(M102+M105+M108)/3</f>
        <v>96.66666666666667</v>
      </c>
      <c r="N99" s="85">
        <v>6</v>
      </c>
      <c r="O99" s="85">
        <f>(O102+O105+O108)/3</f>
        <v>100</v>
      </c>
      <c r="P99" s="85">
        <v>6</v>
      </c>
      <c r="Q99" s="85">
        <f>(Q102+Q105+Q108)/3</f>
        <v>90</v>
      </c>
      <c r="R99" s="85">
        <v>6</v>
      </c>
      <c r="S99" s="85">
        <f>(S102+S105+S108)/3</f>
        <v>95</v>
      </c>
      <c r="T99" s="85">
        <v>6</v>
      </c>
      <c r="U99" s="85">
        <f>(U102+U105+U108)/3</f>
        <v>95</v>
      </c>
      <c r="V99" s="85">
        <v>6</v>
      </c>
      <c r="W99" s="85">
        <f>(W102+W105+W108)/3</f>
        <v>90</v>
      </c>
      <c r="X99" s="85">
        <v>6</v>
      </c>
      <c r="Y99" s="85">
        <f>(Y102+Y105+Y108)/3</f>
        <v>83.33333333333333</v>
      </c>
      <c r="Z99" s="85">
        <v>6</v>
      </c>
      <c r="AA99" s="85">
        <f>(AA102+AA105+AA108)/3</f>
        <v>70</v>
      </c>
      <c r="AB99" s="85">
        <v>6</v>
      </c>
      <c r="AC99" s="85">
        <f>(AC102+AC105+AC108)/3</f>
        <v>85</v>
      </c>
      <c r="AD99" s="85">
        <v>6</v>
      </c>
      <c r="AE99" s="85">
        <f>(AE102+AE105+AE108)/3</f>
        <v>85</v>
      </c>
      <c r="AF99" s="85">
        <v>6</v>
      </c>
      <c r="AG99" s="85">
        <f>(AG102+AG105+AG108)/3</f>
        <v>81.66666666666667</v>
      </c>
      <c r="AH99" s="85">
        <v>6</v>
      </c>
      <c r="AI99" s="42" t="s">
        <v>197</v>
      </c>
      <c r="AJ99" s="5" t="s">
        <v>250</v>
      </c>
    </row>
    <row r="100" spans="2:36" ht="25.5">
      <c r="B100" s="2" t="s">
        <v>25</v>
      </c>
      <c r="C100" s="8" t="s">
        <v>123</v>
      </c>
      <c r="D100" s="28" t="s">
        <v>124</v>
      </c>
      <c r="E100" s="3" t="s">
        <v>208</v>
      </c>
      <c r="F100" s="3" t="s">
        <v>205</v>
      </c>
      <c r="G100" s="79">
        <f>(G101+G102)/2</f>
        <v>90</v>
      </c>
      <c r="H100" s="79">
        <v>6</v>
      </c>
      <c r="I100" s="79">
        <f>(I101+I102)/2</f>
        <v>90</v>
      </c>
      <c r="J100" s="79">
        <v>6</v>
      </c>
      <c r="K100" s="79">
        <f>(K101+K102)/2</f>
        <v>100</v>
      </c>
      <c r="L100" s="79">
        <v>6</v>
      </c>
      <c r="M100" s="79">
        <f>(M101+M102)/2</f>
        <v>100</v>
      </c>
      <c r="N100" s="79">
        <v>6</v>
      </c>
      <c r="O100" s="79">
        <f>(O101+O102)/2</f>
        <v>100</v>
      </c>
      <c r="P100" s="79">
        <v>6</v>
      </c>
      <c r="Q100" s="79">
        <f>(Q101+Q102)/2</f>
        <v>90</v>
      </c>
      <c r="R100" s="79">
        <v>6</v>
      </c>
      <c r="S100" s="79">
        <f>(S101+S102)/2</f>
        <v>95</v>
      </c>
      <c r="T100" s="79">
        <v>6</v>
      </c>
      <c r="U100" s="79">
        <f>(U101+U102)/2</f>
        <v>95</v>
      </c>
      <c r="V100" s="79">
        <v>6</v>
      </c>
      <c r="W100" s="79">
        <f>(W101+W102)/2</f>
        <v>90</v>
      </c>
      <c r="X100" s="79">
        <v>6</v>
      </c>
      <c r="Y100" s="79">
        <f>(Y101+Y102)/2</f>
        <v>90</v>
      </c>
      <c r="Z100" s="79">
        <v>6</v>
      </c>
      <c r="AA100" s="79">
        <f>(AA101+AA102)/2</f>
        <v>70</v>
      </c>
      <c r="AB100" s="79">
        <v>6</v>
      </c>
      <c r="AC100" s="79">
        <f>(AC101+AC102)/2</f>
        <v>87.5</v>
      </c>
      <c r="AD100" s="79">
        <v>6</v>
      </c>
      <c r="AE100" s="79">
        <f>(AE101+AE102)/2</f>
        <v>87.5</v>
      </c>
      <c r="AF100" s="79">
        <v>6</v>
      </c>
      <c r="AG100" s="79">
        <f>(AG101+AG102)/2</f>
        <v>85</v>
      </c>
      <c r="AH100" s="79">
        <v>6</v>
      </c>
      <c r="AI100" s="42" t="s">
        <v>197</v>
      </c>
      <c r="AJ100" s="5" t="s">
        <v>250</v>
      </c>
    </row>
    <row r="101" spans="2:36" ht="12.75">
      <c r="B101" s="2"/>
      <c r="C101" s="8"/>
      <c r="D101" s="28"/>
      <c r="E101" s="3" t="s">
        <v>206</v>
      </c>
      <c r="F101" s="3" t="s">
        <v>209</v>
      </c>
      <c r="G101" s="77">
        <v>90</v>
      </c>
      <c r="H101" s="77">
        <v>1</v>
      </c>
      <c r="I101" s="77">
        <v>90</v>
      </c>
      <c r="J101" s="77">
        <v>1</v>
      </c>
      <c r="K101" s="77">
        <v>100</v>
      </c>
      <c r="L101" s="77">
        <v>1</v>
      </c>
      <c r="M101" s="77">
        <v>100</v>
      </c>
      <c r="N101" s="77">
        <v>1</v>
      </c>
      <c r="O101" s="77">
        <v>100</v>
      </c>
      <c r="P101" s="77">
        <v>1</v>
      </c>
      <c r="Q101" s="77">
        <v>90</v>
      </c>
      <c r="R101" s="77">
        <v>1</v>
      </c>
      <c r="S101" s="77">
        <v>95</v>
      </c>
      <c r="T101" s="77">
        <v>1</v>
      </c>
      <c r="U101" s="77">
        <v>95</v>
      </c>
      <c r="V101" s="77">
        <v>1</v>
      </c>
      <c r="W101" s="77">
        <v>90</v>
      </c>
      <c r="X101" s="77">
        <v>1</v>
      </c>
      <c r="Y101" s="77">
        <v>90</v>
      </c>
      <c r="Z101" s="77">
        <v>1</v>
      </c>
      <c r="AA101" s="77">
        <v>70</v>
      </c>
      <c r="AB101" s="77">
        <v>1</v>
      </c>
      <c r="AC101" s="77">
        <v>90</v>
      </c>
      <c r="AD101" s="77">
        <v>1</v>
      </c>
      <c r="AE101" s="77">
        <v>90</v>
      </c>
      <c r="AF101" s="77">
        <v>1</v>
      </c>
      <c r="AG101" s="77">
        <v>85</v>
      </c>
      <c r="AH101" s="77">
        <v>1</v>
      </c>
      <c r="AI101" s="41" t="s">
        <v>32</v>
      </c>
      <c r="AJ101" s="5" t="s">
        <v>397</v>
      </c>
    </row>
    <row r="102" spans="2:36" ht="12.75">
      <c r="B102" s="2"/>
      <c r="C102" s="28"/>
      <c r="D102" s="28"/>
      <c r="E102" s="3" t="s">
        <v>207</v>
      </c>
      <c r="F102" s="3" t="s">
        <v>210</v>
      </c>
      <c r="G102" s="77">
        <v>90</v>
      </c>
      <c r="H102" s="77">
        <v>1</v>
      </c>
      <c r="I102" s="77">
        <v>90</v>
      </c>
      <c r="J102" s="77">
        <v>1</v>
      </c>
      <c r="K102" s="77">
        <v>100</v>
      </c>
      <c r="L102" s="77">
        <v>1</v>
      </c>
      <c r="M102" s="77">
        <v>100</v>
      </c>
      <c r="N102" s="77">
        <v>1</v>
      </c>
      <c r="O102" s="77">
        <v>100</v>
      </c>
      <c r="P102" s="77">
        <v>1</v>
      </c>
      <c r="Q102" s="77">
        <v>90</v>
      </c>
      <c r="R102" s="77">
        <v>1</v>
      </c>
      <c r="S102" s="77">
        <v>95</v>
      </c>
      <c r="T102" s="77">
        <v>1</v>
      </c>
      <c r="U102" s="77">
        <v>95</v>
      </c>
      <c r="V102" s="77">
        <v>1</v>
      </c>
      <c r="W102" s="77">
        <v>90</v>
      </c>
      <c r="X102" s="77">
        <v>1</v>
      </c>
      <c r="Y102" s="77">
        <v>90</v>
      </c>
      <c r="Z102" s="77">
        <v>1</v>
      </c>
      <c r="AA102" s="77">
        <v>70</v>
      </c>
      <c r="AB102" s="77">
        <v>1</v>
      </c>
      <c r="AC102" s="77">
        <v>85</v>
      </c>
      <c r="AD102" s="77">
        <v>1</v>
      </c>
      <c r="AE102" s="77">
        <v>85</v>
      </c>
      <c r="AF102" s="77">
        <v>1</v>
      </c>
      <c r="AG102" s="77">
        <v>85</v>
      </c>
      <c r="AH102" s="77">
        <v>1</v>
      </c>
      <c r="AI102" s="41" t="s">
        <v>32</v>
      </c>
      <c r="AJ102" s="5" t="s">
        <v>398</v>
      </c>
    </row>
    <row r="103" spans="2:36" ht="51">
      <c r="B103" s="2" t="s">
        <v>331</v>
      </c>
      <c r="C103" s="8" t="s">
        <v>123</v>
      </c>
      <c r="D103" s="28" t="s">
        <v>125</v>
      </c>
      <c r="E103" s="3" t="s">
        <v>208</v>
      </c>
      <c r="F103" s="3" t="s">
        <v>205</v>
      </c>
      <c r="G103" s="79">
        <f>(G104+G105)/2</f>
        <v>90</v>
      </c>
      <c r="H103" s="79">
        <v>6</v>
      </c>
      <c r="I103" s="79">
        <f aca="true" t="shared" si="23" ref="I103:AG103">(I104+I105)/2</f>
        <v>90</v>
      </c>
      <c r="J103" s="79">
        <v>6</v>
      </c>
      <c r="K103" s="79">
        <f t="shared" si="23"/>
        <v>100</v>
      </c>
      <c r="L103" s="79">
        <v>6</v>
      </c>
      <c r="M103" s="79">
        <f t="shared" si="23"/>
        <v>100</v>
      </c>
      <c r="N103" s="79">
        <v>6</v>
      </c>
      <c r="O103" s="79">
        <f t="shared" si="23"/>
        <v>100</v>
      </c>
      <c r="P103" s="79">
        <v>6</v>
      </c>
      <c r="Q103" s="79">
        <f t="shared" si="23"/>
        <v>90</v>
      </c>
      <c r="R103" s="79">
        <v>6</v>
      </c>
      <c r="S103" s="79">
        <f t="shared" si="23"/>
        <v>95</v>
      </c>
      <c r="T103" s="79">
        <v>6</v>
      </c>
      <c r="U103" s="79">
        <f t="shared" si="23"/>
        <v>95</v>
      </c>
      <c r="V103" s="79">
        <v>6</v>
      </c>
      <c r="W103" s="79">
        <f t="shared" si="23"/>
        <v>90</v>
      </c>
      <c r="X103" s="79">
        <v>6</v>
      </c>
      <c r="Y103" s="79">
        <f t="shared" si="23"/>
        <v>80</v>
      </c>
      <c r="Z103" s="79">
        <v>6</v>
      </c>
      <c r="AA103" s="79">
        <f t="shared" si="23"/>
        <v>70</v>
      </c>
      <c r="AB103" s="79">
        <v>6</v>
      </c>
      <c r="AC103" s="79">
        <f t="shared" si="23"/>
        <v>87.5</v>
      </c>
      <c r="AD103" s="79">
        <v>6</v>
      </c>
      <c r="AE103" s="79">
        <f t="shared" si="23"/>
        <v>87.5</v>
      </c>
      <c r="AF103" s="79">
        <v>6</v>
      </c>
      <c r="AG103" s="79">
        <f t="shared" si="23"/>
        <v>80</v>
      </c>
      <c r="AH103" s="79">
        <v>6</v>
      </c>
      <c r="AI103" s="42" t="s">
        <v>197</v>
      </c>
      <c r="AJ103" s="5" t="s">
        <v>250</v>
      </c>
    </row>
    <row r="104" spans="2:36" ht="12.75">
      <c r="B104" s="2"/>
      <c r="C104" s="8"/>
      <c r="D104" s="28"/>
      <c r="E104" s="3" t="s">
        <v>206</v>
      </c>
      <c r="F104" s="3" t="s">
        <v>209</v>
      </c>
      <c r="G104" s="77">
        <v>90</v>
      </c>
      <c r="H104" s="77">
        <v>1</v>
      </c>
      <c r="I104" s="77">
        <v>90</v>
      </c>
      <c r="J104" s="77">
        <v>1</v>
      </c>
      <c r="K104" s="77">
        <v>100</v>
      </c>
      <c r="L104" s="77">
        <v>1</v>
      </c>
      <c r="M104" s="77">
        <v>100</v>
      </c>
      <c r="N104" s="77">
        <v>1</v>
      </c>
      <c r="O104" s="77">
        <v>100</v>
      </c>
      <c r="P104" s="77">
        <v>1</v>
      </c>
      <c r="Q104" s="77">
        <v>90</v>
      </c>
      <c r="R104" s="77">
        <v>1</v>
      </c>
      <c r="S104" s="77">
        <v>95</v>
      </c>
      <c r="T104" s="77">
        <v>1</v>
      </c>
      <c r="U104" s="77">
        <v>95</v>
      </c>
      <c r="V104" s="77">
        <v>1</v>
      </c>
      <c r="W104" s="77">
        <v>90</v>
      </c>
      <c r="X104" s="77">
        <v>1</v>
      </c>
      <c r="Y104" s="77">
        <v>80</v>
      </c>
      <c r="Z104" s="77">
        <v>1</v>
      </c>
      <c r="AA104" s="77">
        <v>70</v>
      </c>
      <c r="AB104" s="77">
        <v>1</v>
      </c>
      <c r="AC104" s="77">
        <v>90</v>
      </c>
      <c r="AD104" s="77">
        <v>1</v>
      </c>
      <c r="AE104" s="77">
        <v>90</v>
      </c>
      <c r="AF104" s="77">
        <v>1</v>
      </c>
      <c r="AG104" s="77">
        <v>80</v>
      </c>
      <c r="AH104" s="77">
        <v>1</v>
      </c>
      <c r="AI104" s="41" t="s">
        <v>32</v>
      </c>
      <c r="AJ104" s="5" t="s">
        <v>393</v>
      </c>
    </row>
    <row r="105" spans="2:36" ht="12.75">
      <c r="B105" s="2"/>
      <c r="C105" s="28"/>
      <c r="D105" s="28"/>
      <c r="E105" s="3" t="s">
        <v>207</v>
      </c>
      <c r="F105" s="3" t="s">
        <v>210</v>
      </c>
      <c r="G105" s="77">
        <v>90</v>
      </c>
      <c r="H105" s="77">
        <v>1</v>
      </c>
      <c r="I105" s="77">
        <v>90</v>
      </c>
      <c r="J105" s="77">
        <v>1</v>
      </c>
      <c r="K105" s="77">
        <v>100</v>
      </c>
      <c r="L105" s="77">
        <v>1</v>
      </c>
      <c r="M105" s="77">
        <v>100</v>
      </c>
      <c r="N105" s="77">
        <v>1</v>
      </c>
      <c r="O105" s="77">
        <v>100</v>
      </c>
      <c r="P105" s="77">
        <v>1</v>
      </c>
      <c r="Q105" s="77">
        <v>90</v>
      </c>
      <c r="R105" s="77">
        <v>1</v>
      </c>
      <c r="S105" s="77">
        <v>95</v>
      </c>
      <c r="T105" s="77">
        <v>1</v>
      </c>
      <c r="U105" s="77">
        <v>95</v>
      </c>
      <c r="V105" s="77">
        <v>1</v>
      </c>
      <c r="W105" s="77">
        <v>90</v>
      </c>
      <c r="X105" s="77">
        <v>1</v>
      </c>
      <c r="Y105" s="77">
        <v>80</v>
      </c>
      <c r="Z105" s="77">
        <v>1</v>
      </c>
      <c r="AA105" s="77">
        <v>70</v>
      </c>
      <c r="AB105" s="77">
        <v>1</v>
      </c>
      <c r="AC105" s="77">
        <v>85</v>
      </c>
      <c r="AD105" s="77">
        <v>1</v>
      </c>
      <c r="AE105" s="77">
        <v>85</v>
      </c>
      <c r="AF105" s="77">
        <v>1</v>
      </c>
      <c r="AG105" s="77">
        <v>80</v>
      </c>
      <c r="AH105" s="77">
        <v>1</v>
      </c>
      <c r="AI105" s="41" t="s">
        <v>32</v>
      </c>
      <c r="AJ105" s="5" t="s">
        <v>394</v>
      </c>
    </row>
    <row r="106" spans="2:36" ht="12.75">
      <c r="B106" s="2" t="s">
        <v>27</v>
      </c>
      <c r="C106" s="8" t="s">
        <v>123</v>
      </c>
      <c r="D106" s="28" t="s">
        <v>126</v>
      </c>
      <c r="E106" s="3" t="s">
        <v>208</v>
      </c>
      <c r="F106" s="3" t="s">
        <v>205</v>
      </c>
      <c r="G106" s="79">
        <f>(G107+G108)/2</f>
        <v>100</v>
      </c>
      <c r="H106" s="79">
        <v>6</v>
      </c>
      <c r="I106" s="79">
        <f>(I107+I108)/2</f>
        <v>100</v>
      </c>
      <c r="J106" s="79">
        <v>6</v>
      </c>
      <c r="K106" s="79">
        <f>(K107+K108)/2</f>
        <v>100</v>
      </c>
      <c r="L106" s="79">
        <v>6</v>
      </c>
      <c r="M106" s="79">
        <f>(M107+M108)/2</f>
        <v>95</v>
      </c>
      <c r="N106" s="79">
        <v>6</v>
      </c>
      <c r="O106" s="79">
        <f>(O107+O108)/2</f>
        <v>100</v>
      </c>
      <c r="P106" s="79">
        <v>6</v>
      </c>
      <c r="Q106" s="79">
        <f>(Q107+Q108)/2</f>
        <v>90</v>
      </c>
      <c r="R106" s="79">
        <v>6</v>
      </c>
      <c r="S106" s="79">
        <f>(S107+S108)/2</f>
        <v>95</v>
      </c>
      <c r="T106" s="79">
        <v>6</v>
      </c>
      <c r="U106" s="79">
        <f>(U107+U108)/2</f>
        <v>95</v>
      </c>
      <c r="V106" s="79">
        <v>6</v>
      </c>
      <c r="W106" s="79">
        <f>(W107+W108)/2</f>
        <v>90</v>
      </c>
      <c r="X106" s="79">
        <v>6</v>
      </c>
      <c r="Y106" s="79">
        <f>(Y107+Y108)/2</f>
        <v>80</v>
      </c>
      <c r="Z106" s="79">
        <v>6</v>
      </c>
      <c r="AA106" s="79">
        <f>(AA107+AA108)/2</f>
        <v>70</v>
      </c>
      <c r="AB106" s="79">
        <v>6</v>
      </c>
      <c r="AC106" s="79">
        <f>(AC107+AC108)/2</f>
        <v>87.5</v>
      </c>
      <c r="AD106" s="79">
        <v>6</v>
      </c>
      <c r="AE106" s="79">
        <f>(AE107+AE108)/2</f>
        <v>87.5</v>
      </c>
      <c r="AF106" s="79">
        <v>6</v>
      </c>
      <c r="AG106" s="79">
        <f>(AG107+AG108)/2</f>
        <v>80</v>
      </c>
      <c r="AH106" s="79">
        <v>6</v>
      </c>
      <c r="AI106" s="42" t="s">
        <v>197</v>
      </c>
      <c r="AJ106" s="5" t="s">
        <v>250</v>
      </c>
    </row>
    <row r="107" spans="2:36" ht="12.75">
      <c r="B107" s="2"/>
      <c r="C107" s="8"/>
      <c r="D107" s="28"/>
      <c r="E107" s="3" t="s">
        <v>206</v>
      </c>
      <c r="F107" s="3" t="s">
        <v>209</v>
      </c>
      <c r="G107" s="77">
        <v>100</v>
      </c>
      <c r="H107" s="77">
        <v>1</v>
      </c>
      <c r="I107" s="77">
        <v>100</v>
      </c>
      <c r="J107" s="77">
        <v>1</v>
      </c>
      <c r="K107" s="77">
        <v>100</v>
      </c>
      <c r="L107" s="77">
        <v>1</v>
      </c>
      <c r="M107" s="77">
        <v>100</v>
      </c>
      <c r="N107" s="77">
        <v>1</v>
      </c>
      <c r="O107" s="77">
        <v>100</v>
      </c>
      <c r="P107" s="77">
        <v>1</v>
      </c>
      <c r="Q107" s="77">
        <v>90</v>
      </c>
      <c r="R107" s="77">
        <v>1</v>
      </c>
      <c r="S107" s="77">
        <v>95</v>
      </c>
      <c r="T107" s="77">
        <v>1</v>
      </c>
      <c r="U107" s="77">
        <v>95</v>
      </c>
      <c r="V107" s="77">
        <v>1</v>
      </c>
      <c r="W107" s="77">
        <v>90</v>
      </c>
      <c r="X107" s="77">
        <v>1</v>
      </c>
      <c r="Y107" s="77">
        <v>80</v>
      </c>
      <c r="Z107" s="77">
        <v>1</v>
      </c>
      <c r="AA107" s="77">
        <v>70</v>
      </c>
      <c r="AB107" s="77">
        <v>1</v>
      </c>
      <c r="AC107" s="77">
        <v>90</v>
      </c>
      <c r="AD107" s="77">
        <v>1</v>
      </c>
      <c r="AE107" s="77">
        <v>90</v>
      </c>
      <c r="AF107" s="77">
        <v>1</v>
      </c>
      <c r="AG107" s="77">
        <v>80</v>
      </c>
      <c r="AH107" s="77">
        <v>1</v>
      </c>
      <c r="AI107" s="41" t="s">
        <v>32</v>
      </c>
      <c r="AJ107" s="5" t="s">
        <v>395</v>
      </c>
    </row>
    <row r="108" spans="2:36" ht="12.75">
      <c r="B108" s="2"/>
      <c r="C108" s="28"/>
      <c r="D108" s="28"/>
      <c r="E108" s="3" t="s">
        <v>207</v>
      </c>
      <c r="F108" s="3" t="s">
        <v>210</v>
      </c>
      <c r="G108" s="77">
        <v>100</v>
      </c>
      <c r="H108" s="77">
        <v>1</v>
      </c>
      <c r="I108" s="77">
        <v>100</v>
      </c>
      <c r="J108" s="77">
        <v>1</v>
      </c>
      <c r="K108" s="77">
        <v>100</v>
      </c>
      <c r="L108" s="77">
        <v>1</v>
      </c>
      <c r="M108" s="77">
        <v>90</v>
      </c>
      <c r="N108" s="77">
        <v>1</v>
      </c>
      <c r="O108" s="77">
        <v>100</v>
      </c>
      <c r="P108" s="77">
        <v>1</v>
      </c>
      <c r="Q108" s="77">
        <v>90</v>
      </c>
      <c r="R108" s="77">
        <v>1</v>
      </c>
      <c r="S108" s="77">
        <v>95</v>
      </c>
      <c r="T108" s="77">
        <v>1</v>
      </c>
      <c r="U108" s="77">
        <v>95</v>
      </c>
      <c r="V108" s="77">
        <v>1</v>
      </c>
      <c r="W108" s="77">
        <v>90</v>
      </c>
      <c r="X108" s="77">
        <v>1</v>
      </c>
      <c r="Y108" s="77">
        <v>80</v>
      </c>
      <c r="Z108" s="77">
        <v>1</v>
      </c>
      <c r="AA108" s="77">
        <v>70</v>
      </c>
      <c r="AB108" s="77">
        <v>1</v>
      </c>
      <c r="AC108" s="77">
        <v>85</v>
      </c>
      <c r="AD108" s="77">
        <v>1</v>
      </c>
      <c r="AE108" s="77">
        <v>85</v>
      </c>
      <c r="AF108" s="77">
        <v>1</v>
      </c>
      <c r="AG108" s="77">
        <v>80</v>
      </c>
      <c r="AH108" s="77">
        <v>1</v>
      </c>
      <c r="AI108" s="41" t="s">
        <v>32</v>
      </c>
      <c r="AJ108" s="5" t="s">
        <v>396</v>
      </c>
    </row>
    <row r="109" spans="2:36" ht="12.75">
      <c r="B109" s="2" t="s">
        <v>28</v>
      </c>
      <c r="C109" s="8" t="s">
        <v>123</v>
      </c>
      <c r="D109" s="28" t="s">
        <v>127</v>
      </c>
      <c r="E109" s="3" t="s">
        <v>208</v>
      </c>
      <c r="F109" s="3" t="s">
        <v>205</v>
      </c>
      <c r="G109" s="77">
        <f>G97</f>
        <v>93.33333333333333</v>
      </c>
      <c r="H109" s="77">
        <f aca="true" t="shared" si="24" ref="H109:AH109">H97</f>
        <v>6</v>
      </c>
      <c r="I109" s="77">
        <f t="shared" si="24"/>
        <v>93.33333333333333</v>
      </c>
      <c r="J109" s="77">
        <f t="shared" si="24"/>
        <v>6</v>
      </c>
      <c r="K109" s="77">
        <f t="shared" si="24"/>
        <v>100</v>
      </c>
      <c r="L109" s="77">
        <f t="shared" si="24"/>
        <v>6</v>
      </c>
      <c r="M109" s="77">
        <f t="shared" si="24"/>
        <v>98.33333333333334</v>
      </c>
      <c r="N109" s="77">
        <f t="shared" si="24"/>
        <v>6</v>
      </c>
      <c r="O109" s="77">
        <f t="shared" si="24"/>
        <v>100</v>
      </c>
      <c r="P109" s="77">
        <f t="shared" si="24"/>
        <v>6</v>
      </c>
      <c r="Q109" s="77">
        <f t="shared" si="24"/>
        <v>90</v>
      </c>
      <c r="R109" s="77">
        <f t="shared" si="24"/>
        <v>6</v>
      </c>
      <c r="S109" s="77">
        <f t="shared" si="24"/>
        <v>95</v>
      </c>
      <c r="T109" s="77">
        <f t="shared" si="24"/>
        <v>6</v>
      </c>
      <c r="U109" s="77">
        <f t="shared" si="24"/>
        <v>95</v>
      </c>
      <c r="V109" s="77">
        <f t="shared" si="24"/>
        <v>6</v>
      </c>
      <c r="W109" s="77">
        <f t="shared" si="24"/>
        <v>90</v>
      </c>
      <c r="X109" s="77">
        <f t="shared" si="24"/>
        <v>6</v>
      </c>
      <c r="Y109" s="77">
        <f t="shared" si="24"/>
        <v>83.33333333333333</v>
      </c>
      <c r="Z109" s="77">
        <f t="shared" si="24"/>
        <v>6</v>
      </c>
      <c r="AA109" s="77">
        <f t="shared" si="24"/>
        <v>70</v>
      </c>
      <c r="AB109" s="77">
        <f t="shared" si="24"/>
        <v>6</v>
      </c>
      <c r="AC109" s="77">
        <f t="shared" si="24"/>
        <v>87.5</v>
      </c>
      <c r="AD109" s="77">
        <f t="shared" si="24"/>
        <v>6</v>
      </c>
      <c r="AE109" s="77">
        <f t="shared" si="24"/>
        <v>87.5</v>
      </c>
      <c r="AF109" s="77">
        <f t="shared" si="24"/>
        <v>6</v>
      </c>
      <c r="AG109" s="77">
        <f t="shared" si="24"/>
        <v>81.66666666666667</v>
      </c>
      <c r="AH109" s="77">
        <f t="shared" si="24"/>
        <v>6</v>
      </c>
      <c r="AI109" s="42" t="s">
        <v>281</v>
      </c>
      <c r="AJ109" s="5" t="s">
        <v>407</v>
      </c>
    </row>
    <row r="110" spans="2:36" ht="12.75">
      <c r="B110" s="2"/>
      <c r="C110" s="8"/>
      <c r="D110" s="28"/>
      <c r="E110" s="3" t="s">
        <v>206</v>
      </c>
      <c r="F110" s="3" t="s">
        <v>209</v>
      </c>
      <c r="G110" s="93">
        <f aca="true" t="shared" si="25" ref="G110:V110">G98</f>
        <v>93.33333333333333</v>
      </c>
      <c r="H110" s="93">
        <f t="shared" si="25"/>
        <v>6</v>
      </c>
      <c r="I110" s="93">
        <f t="shared" si="25"/>
        <v>93.33333333333333</v>
      </c>
      <c r="J110" s="93">
        <f t="shared" si="25"/>
        <v>6</v>
      </c>
      <c r="K110" s="93">
        <f t="shared" si="25"/>
        <v>100</v>
      </c>
      <c r="L110" s="93">
        <f t="shared" si="25"/>
        <v>6</v>
      </c>
      <c r="M110" s="93">
        <f t="shared" si="25"/>
        <v>100</v>
      </c>
      <c r="N110" s="93">
        <f t="shared" si="25"/>
        <v>6</v>
      </c>
      <c r="O110" s="93">
        <f t="shared" si="25"/>
        <v>100</v>
      </c>
      <c r="P110" s="93">
        <f t="shared" si="25"/>
        <v>6</v>
      </c>
      <c r="Q110" s="93">
        <f t="shared" si="25"/>
        <v>90</v>
      </c>
      <c r="R110" s="93">
        <f t="shared" si="25"/>
        <v>6</v>
      </c>
      <c r="S110" s="93">
        <f t="shared" si="25"/>
        <v>95</v>
      </c>
      <c r="T110" s="93">
        <f t="shared" si="25"/>
        <v>6</v>
      </c>
      <c r="U110" s="93">
        <f t="shared" si="25"/>
        <v>95</v>
      </c>
      <c r="V110" s="93">
        <f t="shared" si="25"/>
        <v>6</v>
      </c>
      <c r="W110" s="93">
        <f aca="true" t="shared" si="26" ref="W110:AH110">W98</f>
        <v>90</v>
      </c>
      <c r="X110" s="93">
        <f t="shared" si="26"/>
        <v>6</v>
      </c>
      <c r="Y110" s="93">
        <f t="shared" si="26"/>
        <v>83.33333333333333</v>
      </c>
      <c r="Z110" s="93">
        <f t="shared" si="26"/>
        <v>6</v>
      </c>
      <c r="AA110" s="93">
        <f t="shared" si="26"/>
        <v>70</v>
      </c>
      <c r="AB110" s="93">
        <f t="shared" si="26"/>
        <v>6</v>
      </c>
      <c r="AC110" s="93">
        <f t="shared" si="26"/>
        <v>90</v>
      </c>
      <c r="AD110" s="93">
        <f t="shared" si="26"/>
        <v>6</v>
      </c>
      <c r="AE110" s="93">
        <f t="shared" si="26"/>
        <v>90</v>
      </c>
      <c r="AF110" s="93">
        <f t="shared" si="26"/>
        <v>6</v>
      </c>
      <c r="AG110" s="93">
        <f t="shared" si="26"/>
        <v>81.66666666666667</v>
      </c>
      <c r="AH110" s="93">
        <f t="shared" si="26"/>
        <v>6</v>
      </c>
      <c r="AI110" s="42" t="s">
        <v>281</v>
      </c>
      <c r="AJ110" s="5" t="s">
        <v>408</v>
      </c>
    </row>
    <row r="111" spans="3:36" s="45" customFormat="1" ht="12.75">
      <c r="C111" s="71"/>
      <c r="D111" s="71"/>
      <c r="E111" s="48" t="s">
        <v>207</v>
      </c>
      <c r="F111" s="48" t="s">
        <v>210</v>
      </c>
      <c r="G111" s="78">
        <f aca="true" t="shared" si="27" ref="G111:AH111">G99</f>
        <v>93.33333333333333</v>
      </c>
      <c r="H111" s="78">
        <f t="shared" si="27"/>
        <v>6</v>
      </c>
      <c r="I111" s="78">
        <f t="shared" si="27"/>
        <v>93.33333333333333</v>
      </c>
      <c r="J111" s="78">
        <f t="shared" si="27"/>
        <v>6</v>
      </c>
      <c r="K111" s="78">
        <f t="shared" si="27"/>
        <v>100</v>
      </c>
      <c r="L111" s="78">
        <f t="shared" si="27"/>
        <v>6</v>
      </c>
      <c r="M111" s="78">
        <f t="shared" si="27"/>
        <v>96.66666666666667</v>
      </c>
      <c r="N111" s="78">
        <f t="shared" si="27"/>
        <v>6</v>
      </c>
      <c r="O111" s="78">
        <f t="shared" si="27"/>
        <v>100</v>
      </c>
      <c r="P111" s="78">
        <f t="shared" si="27"/>
        <v>6</v>
      </c>
      <c r="Q111" s="78">
        <f t="shared" si="27"/>
        <v>90</v>
      </c>
      <c r="R111" s="78">
        <f t="shared" si="27"/>
        <v>6</v>
      </c>
      <c r="S111" s="78">
        <f t="shared" si="27"/>
        <v>95</v>
      </c>
      <c r="T111" s="78">
        <f t="shared" si="27"/>
        <v>6</v>
      </c>
      <c r="U111" s="78">
        <f t="shared" si="27"/>
        <v>95</v>
      </c>
      <c r="V111" s="78">
        <f t="shared" si="27"/>
        <v>6</v>
      </c>
      <c r="W111" s="78">
        <f t="shared" si="27"/>
        <v>90</v>
      </c>
      <c r="X111" s="78">
        <f t="shared" si="27"/>
        <v>6</v>
      </c>
      <c r="Y111" s="78">
        <f t="shared" si="27"/>
        <v>83.33333333333333</v>
      </c>
      <c r="Z111" s="78">
        <f t="shared" si="27"/>
        <v>6</v>
      </c>
      <c r="AA111" s="78">
        <f t="shared" si="27"/>
        <v>70</v>
      </c>
      <c r="AB111" s="78">
        <f t="shared" si="27"/>
        <v>6</v>
      </c>
      <c r="AC111" s="78">
        <f t="shared" si="27"/>
        <v>85</v>
      </c>
      <c r="AD111" s="78">
        <f t="shared" si="27"/>
        <v>6</v>
      </c>
      <c r="AE111" s="78">
        <f t="shared" si="27"/>
        <v>85</v>
      </c>
      <c r="AF111" s="78">
        <f t="shared" si="27"/>
        <v>6</v>
      </c>
      <c r="AG111" s="78">
        <f t="shared" si="27"/>
        <v>81.66666666666667</v>
      </c>
      <c r="AH111" s="78">
        <f t="shared" si="27"/>
        <v>6</v>
      </c>
      <c r="AI111" s="72" t="s">
        <v>281</v>
      </c>
      <c r="AJ111" s="45" t="s">
        <v>409</v>
      </c>
    </row>
    <row r="112" spans="3:4" ht="12.75">
      <c r="C112" s="30"/>
      <c r="D112" s="30"/>
    </row>
    <row r="113" spans="3:4" ht="12.75">
      <c r="C113" s="30"/>
      <c r="D113" s="30"/>
    </row>
    <row r="114" spans="3:4" ht="12.75">
      <c r="C114" s="30"/>
      <c r="D114" s="30"/>
    </row>
    <row r="115" spans="3:4" ht="12.75">
      <c r="C115" s="30"/>
      <c r="D115" s="30"/>
    </row>
    <row r="116" spans="3:4" ht="12.75">
      <c r="C116" s="30"/>
      <c r="D116" s="30"/>
    </row>
    <row r="117" spans="3:4" ht="12.75">
      <c r="C117" s="30"/>
      <c r="D117" s="30"/>
    </row>
    <row r="118" spans="3:4" ht="12.75">
      <c r="C118" s="30"/>
      <c r="D118" s="30"/>
    </row>
    <row r="119" spans="3:4" ht="12.75">
      <c r="C119" s="30"/>
      <c r="D119" s="30"/>
    </row>
    <row r="120" spans="3:4" ht="12.75">
      <c r="C120" s="30"/>
      <c r="D120" s="30"/>
    </row>
    <row r="121" spans="3:4" ht="12.75">
      <c r="C121" s="30"/>
      <c r="D121" s="30"/>
    </row>
    <row r="122" spans="3:4" ht="12.75">
      <c r="C122" s="30"/>
      <c r="D122" s="30"/>
    </row>
    <row r="123" spans="3:4" ht="12.75">
      <c r="C123" s="30"/>
      <c r="D123" s="30"/>
    </row>
    <row r="124" spans="3:4" ht="12.75">
      <c r="C124" s="30"/>
      <c r="D124" s="30"/>
    </row>
    <row r="125" spans="3:4" ht="12.75">
      <c r="C125" s="30"/>
      <c r="D125" s="30"/>
    </row>
    <row r="126" spans="3:4" ht="12.75">
      <c r="C126" s="30"/>
      <c r="D126" s="30"/>
    </row>
    <row r="127" spans="3:4" ht="12.75">
      <c r="C127" s="30"/>
      <c r="D127" s="30"/>
    </row>
    <row r="128" spans="3:4" ht="12.75">
      <c r="C128" s="30"/>
      <c r="D128" s="30"/>
    </row>
    <row r="129" spans="3:4" ht="12.75">
      <c r="C129" s="30"/>
      <c r="D129" s="30"/>
    </row>
    <row r="130" spans="3:4" ht="12.75">
      <c r="C130" s="30"/>
      <c r="D130" s="30"/>
    </row>
    <row r="131" spans="3:4" ht="12.75">
      <c r="C131" s="30"/>
      <c r="D131" s="30"/>
    </row>
    <row r="132" spans="3:4" ht="12.75">
      <c r="C132" s="30"/>
      <c r="D132" s="30"/>
    </row>
    <row r="133" spans="3:4" ht="12.75">
      <c r="C133" s="30"/>
      <c r="D133" s="30"/>
    </row>
    <row r="134" spans="3:4" ht="12.75">
      <c r="C134" s="30"/>
      <c r="D134" s="30"/>
    </row>
    <row r="135" spans="3:4" ht="12.75">
      <c r="C135" s="30"/>
      <c r="D135" s="30"/>
    </row>
    <row r="136" spans="3:4" ht="12.75">
      <c r="C136" s="30"/>
      <c r="D136" s="30"/>
    </row>
    <row r="137" spans="3:4" ht="12.75">
      <c r="C137" s="30"/>
      <c r="D137" s="30"/>
    </row>
    <row r="138" spans="3:4" ht="12.75">
      <c r="C138" s="30"/>
      <c r="D138" s="30"/>
    </row>
    <row r="139" spans="3:4" ht="12.75">
      <c r="C139" s="30"/>
      <c r="D139" s="30"/>
    </row>
    <row r="140" spans="3:4" ht="12.75">
      <c r="C140" s="30"/>
      <c r="D140" s="30"/>
    </row>
    <row r="141" spans="3:4" ht="12.75">
      <c r="C141" s="30"/>
      <c r="D141" s="30"/>
    </row>
    <row r="142" spans="3:4" ht="12.75">
      <c r="C142" s="30"/>
      <c r="D142" s="30"/>
    </row>
    <row r="143" spans="3:4" ht="12.75">
      <c r="C143" s="30"/>
      <c r="D143" s="30"/>
    </row>
    <row r="144" spans="3:4" ht="12.75">
      <c r="C144" s="30"/>
      <c r="D144" s="30"/>
    </row>
    <row r="145" spans="3:4" ht="12.75">
      <c r="C145" s="30"/>
      <c r="D145" s="30"/>
    </row>
    <row r="146" spans="3:4" ht="12.75">
      <c r="C146" s="30"/>
      <c r="D146" s="30"/>
    </row>
    <row r="147" spans="3:4" ht="12.75">
      <c r="C147" s="30"/>
      <c r="D147" s="30"/>
    </row>
    <row r="148" spans="3:4" ht="12.75">
      <c r="C148" s="30"/>
      <c r="D148" s="30"/>
    </row>
    <row r="149" spans="3:4" ht="12.75">
      <c r="C149" s="30"/>
      <c r="D149" s="30"/>
    </row>
    <row r="150" spans="3:4" ht="12.75">
      <c r="C150" s="30"/>
      <c r="D150" s="3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VasquezA</dc:creator>
  <cp:keywords/>
  <dc:description/>
  <cp:lastModifiedBy>Susanne Westenbrink</cp:lastModifiedBy>
  <cp:lastPrinted>2008-03-05T12:28:12Z</cp:lastPrinted>
  <dcterms:created xsi:type="dcterms:W3CDTF">2007-07-16T08:43:02Z</dcterms:created>
  <dcterms:modified xsi:type="dcterms:W3CDTF">2013-07-03T13:27:16Z</dcterms:modified>
  <cp:category/>
  <cp:version/>
  <cp:contentType/>
  <cp:contentStatus/>
</cp:coreProperties>
</file>