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0" windowWidth="15195" windowHeight="7665" activeTab="2"/>
  </bookViews>
  <sheets>
    <sheet name="Cooked by moist heat" sheetId="1" r:id="rId1"/>
    <sheet name="Cooked by dry heat" sheetId="2" r:id="rId2"/>
    <sheet name="Cooked with fat or oil" sheetId="3" r:id="rId3"/>
  </sheets>
  <definedNames/>
  <calcPr fullCalcOnLoad="1"/>
</workbook>
</file>

<file path=xl/sharedStrings.xml><?xml version="1.0" encoding="utf-8"?>
<sst xmlns="http://schemas.openxmlformats.org/spreadsheetml/2006/main" count="1821" uniqueCount="414">
  <si>
    <t>Egg or egg product</t>
  </si>
  <si>
    <t xml:space="preserve">Fat or oil </t>
  </si>
  <si>
    <t>Fruit or fruit product</t>
  </si>
  <si>
    <t>Grain or grain product</t>
  </si>
  <si>
    <t>Flour or starch</t>
  </si>
  <si>
    <t>Pasta</t>
  </si>
  <si>
    <t>Rice or other grain, whole</t>
  </si>
  <si>
    <t>Rice or other grain, polished</t>
  </si>
  <si>
    <t>Meat or meat product, with sauce</t>
  </si>
  <si>
    <t>Poultry</t>
  </si>
  <si>
    <t>Chicken</t>
  </si>
  <si>
    <t>Turkey</t>
  </si>
  <si>
    <t>Duck &amp; Goose</t>
  </si>
  <si>
    <t>Red meat</t>
  </si>
  <si>
    <t>Beef</t>
  </si>
  <si>
    <t>Pork</t>
  </si>
  <si>
    <t>Lamb, mutton &amp; game</t>
  </si>
  <si>
    <t>Sausage or similar product</t>
  </si>
  <si>
    <t>Milk, milk product or milk substitute</t>
  </si>
  <si>
    <t>Seafood or related product, with sauce</t>
  </si>
  <si>
    <t>Seafood or related product</t>
  </si>
  <si>
    <t>Pulse dish</t>
  </si>
  <si>
    <t>Potato dish</t>
  </si>
  <si>
    <t>Potato products</t>
  </si>
  <si>
    <t>Vegetable dish</t>
  </si>
  <si>
    <t xml:space="preserve">Root, tuber and bulb vegetables </t>
  </si>
  <si>
    <t xml:space="preserve">Steam, flower, fruit, corn, seed </t>
  </si>
  <si>
    <t>Mushroom</t>
  </si>
  <si>
    <t>Leafy vegetables</t>
  </si>
  <si>
    <t>Average from root, tuber, bulb vegetables, steam, flower, fruit corn and seeds, mushrooms and leafy vegetables</t>
  </si>
  <si>
    <t>Seafood dish</t>
  </si>
  <si>
    <t>Seafood dish, with sauce</t>
  </si>
  <si>
    <t>1</t>
  </si>
  <si>
    <t>Offal</t>
  </si>
  <si>
    <t>Steam</t>
  </si>
  <si>
    <t>Poultry, with sauce</t>
  </si>
  <si>
    <t>Comments</t>
  </si>
  <si>
    <t>Chicken, with sauce</t>
  </si>
  <si>
    <t>Turkey, with sauce</t>
  </si>
  <si>
    <t>Duck &amp; Goose, with sauce</t>
  </si>
  <si>
    <t>Fat fish</t>
  </si>
  <si>
    <t>Most factors are from Bógnar, when values are not found next priority is McCance&amp; Widowson's, then USDA, then others</t>
  </si>
  <si>
    <t>Fruit or fruit product, with liquid</t>
  </si>
  <si>
    <t>Beef, with sauce</t>
  </si>
  <si>
    <t>Pork, with sauce</t>
  </si>
  <si>
    <t>Lamb, mutton &amp; game, with sauce</t>
  </si>
  <si>
    <t>Sausage or similar product, with sauce</t>
  </si>
  <si>
    <t>Low fat fish</t>
  </si>
  <si>
    <t>Low fat fish, with sauce</t>
  </si>
  <si>
    <t>Fat fish, with sauce</t>
  </si>
  <si>
    <t>Offal, with sauce</t>
  </si>
  <si>
    <t>Poultry-based dishes, Chicken, core temperature &gt;80°C, with sauce</t>
  </si>
  <si>
    <t xml:space="preserve">Coffe, tea, cocoa </t>
  </si>
  <si>
    <t>Coffee</t>
  </si>
  <si>
    <t>Tea</t>
  </si>
  <si>
    <t>steeped</t>
  </si>
  <si>
    <t>Boiled</t>
  </si>
  <si>
    <t xml:space="preserve">Boiled </t>
  </si>
  <si>
    <t>Stewed</t>
  </si>
  <si>
    <t>Processed fruit product</t>
  </si>
  <si>
    <t>Jam, Jelly</t>
  </si>
  <si>
    <t>Boiled, steamed</t>
  </si>
  <si>
    <t>Meat or meat product</t>
  </si>
  <si>
    <t>stewed</t>
  </si>
  <si>
    <t>Steamed</t>
  </si>
  <si>
    <t>Starchy root or potato</t>
  </si>
  <si>
    <t>Red meat, with sauce</t>
  </si>
  <si>
    <t>Vegetable or vegetable product</t>
  </si>
  <si>
    <t>Cooking method</t>
  </si>
  <si>
    <t>EuroFir Food Clasiffication</t>
  </si>
  <si>
    <t>Facet A</t>
  </si>
  <si>
    <t>LanguaL Code</t>
  </si>
  <si>
    <t xml:space="preserve">Facet G </t>
  </si>
  <si>
    <t>A0845</t>
  </si>
  <si>
    <t>B1305</t>
  </si>
  <si>
    <t>B1623</t>
  </si>
  <si>
    <t>A0790</t>
  </si>
  <si>
    <t>A0805</t>
  </si>
  <si>
    <t>A0833</t>
  </si>
  <si>
    <t>A0834, A0837</t>
  </si>
  <si>
    <t>A0812</t>
  </si>
  <si>
    <t>A0813</t>
  </si>
  <si>
    <t>A0814</t>
  </si>
  <si>
    <t>A0815</t>
  </si>
  <si>
    <t xml:space="preserve">Other relevant facets </t>
  </si>
  <si>
    <t>C0133</t>
  </si>
  <si>
    <t>C0134</t>
  </si>
  <si>
    <t>A0793</t>
  </si>
  <si>
    <t>K0034</t>
  </si>
  <si>
    <t>A0796</t>
  </si>
  <si>
    <t>A0795</t>
  </si>
  <si>
    <t>B1457</t>
  </si>
  <si>
    <t>B1457, K0034</t>
  </si>
  <si>
    <t>B1236</t>
  </si>
  <si>
    <t>B1316, B1251</t>
  </si>
  <si>
    <t>B1316, B1251,K0034</t>
  </si>
  <si>
    <t>A0794</t>
  </si>
  <si>
    <t>or B1134</t>
  </si>
  <si>
    <t>or B1134, K0034</t>
  </si>
  <si>
    <t>B1161</t>
  </si>
  <si>
    <t>B1161, K0034</t>
  </si>
  <si>
    <t>B1136</t>
  </si>
  <si>
    <t>B1136, K0034</t>
  </si>
  <si>
    <t>B1183, B1669 or  B1134</t>
  </si>
  <si>
    <t>B1183, B1669 or  B1134, K0034</t>
  </si>
  <si>
    <t>A0798</t>
  </si>
  <si>
    <t>A0778</t>
  </si>
  <si>
    <t>A0801</t>
  </si>
  <si>
    <t>A0802</t>
  </si>
  <si>
    <t>A0804</t>
  </si>
  <si>
    <t>Z0183</t>
  </si>
  <si>
    <t>Z0183, K0034</t>
  </si>
  <si>
    <t>Z0182</t>
  </si>
  <si>
    <t>Z0182, K0034</t>
  </si>
  <si>
    <t>A0825</t>
  </si>
  <si>
    <t>A0832</t>
  </si>
  <si>
    <t>A0829</t>
  </si>
  <si>
    <t>A0830</t>
  </si>
  <si>
    <t>E0119</t>
  </si>
  <si>
    <t>A0828</t>
  </si>
  <si>
    <t>B1018</t>
  </si>
  <si>
    <t>B1036, B1006, B1005, B1232</t>
  </si>
  <si>
    <t>B1467</t>
  </si>
  <si>
    <t>B1566</t>
  </si>
  <si>
    <t>G0036</t>
  </si>
  <si>
    <t>G0014</t>
  </si>
  <si>
    <t>G0014, G0021</t>
  </si>
  <si>
    <t>G0020</t>
  </si>
  <si>
    <t>G0021</t>
  </si>
  <si>
    <t xml:space="preserve">Source </t>
  </si>
  <si>
    <t>Cooked by moist heat</t>
  </si>
  <si>
    <t>G0012</t>
  </si>
  <si>
    <r>
      <t xml:space="preserve">Boiled, steamed, stewed = </t>
    </r>
    <r>
      <rPr>
        <b/>
        <sz val="10"/>
        <color indexed="8"/>
        <rFont val="Times New Roman"/>
        <family val="1"/>
      </rPr>
      <t>Cooked by moist heat</t>
    </r>
  </si>
  <si>
    <t>G0014, G0021, G0020, G0012</t>
  </si>
  <si>
    <t>stewed, braised</t>
  </si>
  <si>
    <t>G0020, G0019</t>
  </si>
  <si>
    <r>
      <t xml:space="preserve">Boiled, steamed, stewed, braised = </t>
    </r>
    <r>
      <rPr>
        <b/>
        <sz val="10"/>
        <color indexed="8"/>
        <rFont val="Times New Roman"/>
        <family val="1"/>
      </rPr>
      <t>Cooked by moist heat</t>
    </r>
  </si>
  <si>
    <t>G0014, G0021, G0020, G0012, G0019</t>
  </si>
  <si>
    <t>Average, general factor for food group and cooking method</t>
  </si>
  <si>
    <t>General factor for food group and cooking method</t>
  </si>
  <si>
    <t xml:space="preserve">General factor for food group </t>
  </si>
  <si>
    <t>Average, general factor for food group and cooking method, with sauce</t>
  </si>
  <si>
    <t>Average from potato dish and potato products</t>
  </si>
  <si>
    <t>Boiled, steamed, stewed = Cooked by moist heat</t>
  </si>
  <si>
    <t>Baked or roasted</t>
  </si>
  <si>
    <t>G0005</t>
  </si>
  <si>
    <t>Cooked by dry heat</t>
  </si>
  <si>
    <t>G0006</t>
  </si>
  <si>
    <t>G0004</t>
  </si>
  <si>
    <t>Broiled or grilled</t>
  </si>
  <si>
    <t>USDA Ret. Code= 0152: Fruits ,Fresh (not citrus), broiled</t>
  </si>
  <si>
    <t>Toasted</t>
  </si>
  <si>
    <t>G0010</t>
  </si>
  <si>
    <t>Rice or other grain</t>
  </si>
  <si>
    <t>Savoury cereal dish</t>
  </si>
  <si>
    <t>A0822</t>
  </si>
  <si>
    <t>2, 4, 5</t>
  </si>
  <si>
    <t>(2) fats and oils</t>
  </si>
  <si>
    <t>1, 3</t>
  </si>
  <si>
    <t>1) apple, apricot, cherry &amp; strawberry;  3) Retention Code: 0151= Fruits, fresh (not citrus), baked</t>
  </si>
  <si>
    <t>1) Bread, Pizza, Cake; 2) Bread, groats, flour</t>
  </si>
  <si>
    <t>3) USDA: Flour/meal, toasted (0306)</t>
  </si>
  <si>
    <t>Use General factor for food group and  cooking method</t>
  </si>
  <si>
    <t>General factor for food group &amp; cooking method</t>
  </si>
  <si>
    <t>3, 5</t>
  </si>
  <si>
    <t>1, 2</t>
  </si>
  <si>
    <t xml:space="preserve">6) =AVRG </t>
  </si>
  <si>
    <t>1, 5</t>
  </si>
  <si>
    <t xml:space="preserve">1) Coffe, Infusion with boiling water  = Steep (LanguaL) </t>
  </si>
  <si>
    <t xml:space="preserve">1) Tea, Infusion with boiling water  = Steep (LanguaL) </t>
  </si>
  <si>
    <t xml:space="preserve">6) = AVRG </t>
  </si>
  <si>
    <t>Boiled = Cooked by moist heat</t>
  </si>
  <si>
    <t>1) Jam or Jelly or Jam or Marmalade</t>
  </si>
  <si>
    <t xml:space="preserve">General factor for food group and cooking method </t>
  </si>
  <si>
    <t>G0024</t>
  </si>
  <si>
    <t>Sauteed/ Stir-fried</t>
  </si>
  <si>
    <t>Deep fried</t>
  </si>
  <si>
    <t>Cooked with fat or oil (fried)</t>
  </si>
  <si>
    <t>G0026</t>
  </si>
  <si>
    <t>G0029</t>
  </si>
  <si>
    <t>3) Flour/meal, boiled, steamed (0302)</t>
  </si>
  <si>
    <t xml:space="preserve">1) Cereal grains and grain seeds/ whole, edible part, boil </t>
  </si>
  <si>
    <t xml:space="preserve">1) Cereal grains and grain seeds/whole, stew, total dish (with sauce) </t>
  </si>
  <si>
    <t>6</t>
  </si>
  <si>
    <t>1) Offal based dishes, &gt;80°C (liver, kidney, ung, tongue, blood, brain)</t>
  </si>
  <si>
    <t>1) Poultry-based dishes, Chicken, core temperature &gt;80°C; Solid part, edible/ Meat with skin</t>
  </si>
  <si>
    <t>1) Poultry-based dishes, Chicken, core temperature &gt;80°C, total dish (with sauce)</t>
  </si>
  <si>
    <t>1) Poultry-based dishes, turkey, core temperature &gt;80°C / Boil, Steam, solid part, edible</t>
  </si>
  <si>
    <t>1) Poultry-based dishes, turkey, core temperature &gt;80°C/ Srew, braise, solid part, edible</t>
  </si>
  <si>
    <t>1) Poultry-based dishes, turkey, core temperature &gt;80°C, total dish /with sauce</t>
  </si>
  <si>
    <t>1) Poultry-based dishes, duck and goose, core temperature &gt;80°C; solid part, edible / meat with skin</t>
  </si>
  <si>
    <t>1) Poultry-based dishes, duck and goose, core temperature &gt;80°C; total dish /with sauce; meat with skin</t>
  </si>
  <si>
    <t>1) lamb, mutton, game, &gt;75°C, meat, edible part</t>
  </si>
  <si>
    <t>1) Pork, core temp. &gt;75°C, total dish, edible part</t>
  </si>
  <si>
    <t>1) Offal based dishes, &gt;80°C, with sauce (liver, kidney, ung, tongue, blood, brain)</t>
  </si>
  <si>
    <t>1) Veal and beef, well done, &gt;75°C; solid part (meat), edible</t>
  </si>
  <si>
    <t>1) Veal and beef, well done, &gt;75°C; total dish, edible part</t>
  </si>
  <si>
    <t>1) Pork, core temp. &gt;75°C,  solid part (meat) edible</t>
  </si>
  <si>
    <t>1) lamb, mutton, game, &gt;75°C, total dish, edible part</t>
  </si>
  <si>
    <t>1) minced meat and meat products, &gt;75°C ; meat, edible part</t>
  </si>
  <si>
    <t>1) minced meat and meat products,  &gt;75°C; total dish, edible part</t>
  </si>
  <si>
    <t>1) Milk and mil product based dishes (blanc mange, custard, sheese soufflé)</t>
  </si>
  <si>
    <t>1) Low fat fish, fat content &lt; 5%,  fish, edible part</t>
  </si>
  <si>
    <t>1) Low fat fish, fat content &lt; 5%, total dish, edible part (with sauce)</t>
  </si>
  <si>
    <t>1) Fat fish, fat content &gt;5%, fish, edible part</t>
  </si>
  <si>
    <t>1) Mushrooms based dishes, edible part</t>
  </si>
  <si>
    <t>1) Mushrooms based dishes, total dish, edible part</t>
  </si>
  <si>
    <t>1) Red cabbage, white cabbage, spinach, edible part</t>
  </si>
  <si>
    <t>1) Red cabbage, white cabbage, spinach, total dish</t>
  </si>
  <si>
    <t xml:space="preserve">1) Potato raw.  Boiled: edible part, without peel </t>
  </si>
  <si>
    <t>1) Potato raw.  Boiled: edible part, without peel ; Stewed: total dish</t>
  </si>
  <si>
    <t>1) Potato products. Boiled: solid part;</t>
  </si>
  <si>
    <t>1) Potato products.  Stewed: total dish, including liquid</t>
  </si>
  <si>
    <t>Average factor for food group</t>
  </si>
  <si>
    <t>Average factor for food group and cooking method</t>
  </si>
  <si>
    <t xml:space="preserve">1) Legume based dishes, cooked in soaking water / without soaking water (values are the same), drained; </t>
  </si>
  <si>
    <t>1) Legume based dishes,  Stewed, braised=total dish</t>
  </si>
  <si>
    <t>Average factor for food sub-group &amp; cooking method</t>
  </si>
  <si>
    <t>1)Vegetable, edible part;</t>
  </si>
  <si>
    <t xml:space="preserve">1) Vegetable, edible part; </t>
  </si>
  <si>
    <t>1)  Vegetable, edible part; Total dish</t>
  </si>
  <si>
    <t>1) Fat fish, fat content &gt;5%, total dish, edible part (with sauce)</t>
  </si>
  <si>
    <t>1) crab, mussels, squid,  fish, edible part</t>
  </si>
  <si>
    <t>1) crab, mussels, squid, total dish, edible part (with sauce)</t>
  </si>
  <si>
    <t xml:space="preserve">Average factor for food group, with sauce </t>
  </si>
  <si>
    <t>Average factor for food group &amp; cooking method</t>
  </si>
  <si>
    <t>Most factors are from Bognár, when values are not found next priority is McCance&amp; Widowson's, then USDA, then others</t>
  </si>
  <si>
    <t>Average factor for cooking method &amp; food item</t>
  </si>
  <si>
    <t xml:space="preserve">Average factor for food group </t>
  </si>
  <si>
    <t>Average factor for food group, with sauce</t>
  </si>
  <si>
    <t>Average factor for food sub-group and cooking method, with sauce</t>
  </si>
  <si>
    <t xml:space="preserve">Average factor for food sub-group </t>
  </si>
  <si>
    <t>Average factor for food sub-group and cooking method</t>
  </si>
  <si>
    <t>Average, general factor for food sub-group and cooking method, with sauce</t>
  </si>
  <si>
    <t>Average factor for food sub-group, boiled or steamed  : Average chicken, turkey &amp; duck / total dish, edible part, meat with skin</t>
  </si>
  <si>
    <t>Average factor for food sub-group, stewed or braised  : Average chicken, turkey &amp; duck / total dish, edible part, meat with skin</t>
  </si>
  <si>
    <t>Average factor for food sub-group, boiled or steamed  : Average chicken, turkey &amp; duck / solid part, edible</t>
  </si>
  <si>
    <t>General factor for food sub-group, stewed or braised : Average chicken, turkey &amp; duck / solid part, edible</t>
  </si>
  <si>
    <t xml:space="preserve">1) Cereal grains and grain seeds/polished, edible part </t>
  </si>
  <si>
    <t>1) Cereal grains and grain, stew, total dish (with sauce)</t>
  </si>
  <si>
    <t xml:space="preserve">Average factor for food group, with liquid, syrup  </t>
  </si>
  <si>
    <t>Average factor for food group &amp; cooking method ; 1) Boiled. Fruit, total dish, including liquid; 3) Fruits, fresh (not citrus), stewed (RF code =0155)</t>
  </si>
  <si>
    <t>Average factor for food group &amp; cooking method ; 1) Boiled. Fruit, edible part</t>
  </si>
  <si>
    <t>7) Derived factor</t>
  </si>
  <si>
    <t>Derived factor for cooking method and food item</t>
  </si>
  <si>
    <t>1) Chicken, core temperature &gt;80°C ; fry in oven, solid part, edible 3) Chicken, roasted (RF code: 0805)</t>
  </si>
  <si>
    <t>1) Chicken, core temperature &gt;80°C ; fry in oven, solid part, edible 3) Chicken, broiled  (RF code: 0801)</t>
  </si>
  <si>
    <t>1) Turkey, core temperature &gt;80°C ; fry in oven, solid part, edible 3) Turkey roasted (RF code: 1805)</t>
  </si>
  <si>
    <t>Derived factor for cooking method &amp; Food item</t>
  </si>
  <si>
    <t>Average factor for cooking method &amp; Food Item</t>
  </si>
  <si>
    <t>1) Turkey, core temperature &gt;80°C ; fry in oven, total dish, with sauce, edible part</t>
  </si>
  <si>
    <r>
      <t xml:space="preserve">Average, general factor for food sub-group and cooking method </t>
    </r>
    <r>
      <rPr>
        <sz val="10"/>
        <color indexed="10"/>
        <rFont val="Times New Roman"/>
        <family val="1"/>
      </rPr>
      <t>(check values! Duck &amp; goose are extremely low and push the average down)</t>
    </r>
  </si>
  <si>
    <t>Derived factor for cooking method &amp; Food sub-group (= chicken, broiled or grilled)</t>
  </si>
  <si>
    <t>1) lamb, mutton, game,  &gt;75°C, total dish, edible part</t>
  </si>
  <si>
    <t>Averagefactor for food group and cooking method (baked or roasted)</t>
  </si>
  <si>
    <t>1) lamb, mutton, game, &gt;75°C, fry in oven, edible part (meat)</t>
  </si>
  <si>
    <t>1) Pork, core temp. &gt;75°C, fry in oven, total dish, edible part</t>
  </si>
  <si>
    <t>1) Pork, core temp. &gt;75°C, fry in oven solid part (meat)</t>
  </si>
  <si>
    <t>1) Veal and beef, well done, &gt;75°C, fry in oven, total dish, edible part</t>
  </si>
  <si>
    <t>Average  factor for cooking method  food group (beef, pork, lamb &amp; game), fry in oven with sauce</t>
  </si>
  <si>
    <t>1) Poultry-based dishes, duck and goose, core temperature &gt;80°C, fry in oven; solid part, edible</t>
  </si>
  <si>
    <t>1) Poultry-based dishes, duck and goose, core temperature &gt;80°C, fry in oven;  total dish, with sauce, edible</t>
  </si>
  <si>
    <t>Derived from 1) Poultry-based dishes, duck and goose, core temperature &gt;80°C, fry in oven, solid part, edible</t>
  </si>
  <si>
    <t>1) minced meat and meat products, &gt;75°C, fry/roast in oven, meat, edible part</t>
  </si>
  <si>
    <t>Derived from 1) minced meat and meat products, &gt;75°C, fry/roast in oven, meat, edible part</t>
  </si>
  <si>
    <t>1) minced meat and meat products, fry/roasr in oven,  total dish, edible part, &gt;75°C</t>
  </si>
  <si>
    <t>1) Veal and beef, well done, &gt;75°C; fry in oven, solid part (meat), edible;</t>
  </si>
  <si>
    <t>1) Veal and beef, well done, &gt;75°C; fry in oven, solid part (meat), edible; 3) Beef, broiled, cut (RF code: 0602)</t>
  </si>
  <si>
    <t>Average factor from  Veal and beef &amp; cooking method (roasted &amp; broiled/grilled), solid part (meat), edible</t>
  </si>
  <si>
    <t>Average  factor for cooking method  food item ( pork), edible part, meat</t>
  </si>
  <si>
    <t>Averagefactor for food group and cooking method (broiled or grilled)</t>
  </si>
  <si>
    <t xml:space="preserve">Averagefactor for food group and cooking method </t>
  </si>
  <si>
    <t>Average factor for food group (poultry, red meat &amp; sausages)</t>
  </si>
  <si>
    <t>Average factor for food group (offal, poultry &amp; red meat)</t>
  </si>
  <si>
    <t>Average factor for food group and cooking method, with sauce</t>
  </si>
  <si>
    <t>1) crab, mussels, squid, fry in oven, total dish</t>
  </si>
  <si>
    <t>1) Fat fish, fat content &gt;5%, fry in oven,  total dish, edible part</t>
  </si>
  <si>
    <t>1) Fat fish, fat content &gt;5%, fry in oven,  fish, edible part</t>
  </si>
  <si>
    <t>1) Low fat fish, fat content &lt; 5%, fry in oven, total dish, edible part</t>
  </si>
  <si>
    <t>Average factor for food item ( low fat fish, fat content &lt; 5%) &amp; cooking method</t>
  </si>
  <si>
    <t>Average factor for food item (Fat fish, fat content &gt;5%)</t>
  </si>
  <si>
    <t>Average factor for food item (seafood dish)</t>
  </si>
  <si>
    <t>1) Root, tuber, bulb vegetables; Bake in oven, total dish</t>
  </si>
  <si>
    <t>1) Stem, flower, fruit, corn and seed vegetables, bake in oven, total dish</t>
  </si>
  <si>
    <t xml:space="preserve">Stem, flower, fruit, corn, seed </t>
  </si>
  <si>
    <t>1) Mushrooms based dishes. Baked in oven, whole dish</t>
  </si>
  <si>
    <t>1) Leafy vegetables, baked in oven, total dish</t>
  </si>
  <si>
    <t xml:space="preserve">3) Nuts, broiled (RF code: 2202) </t>
  </si>
  <si>
    <t>1) dishes from raw potato, bake in oven, total dish</t>
  </si>
  <si>
    <t>1) dishes from potato products, bake in oven, potato, edible part</t>
  </si>
  <si>
    <t>Derived from 1) dishes from raw potato, bake in oven, total dish</t>
  </si>
  <si>
    <t>Derived from 1) dishes from potato products, bake in oven, potato, edible part</t>
  </si>
  <si>
    <t>Derived from 1) Leafy vegetables, baked in oven, total dish</t>
  </si>
  <si>
    <t>Derived from 1) Mushrooms based dishes. Baked in oven, whole dish</t>
  </si>
  <si>
    <t>Derived from 1) Stem, flower, fruit, corn and seed vegetables, bake in oven, total dish</t>
  </si>
  <si>
    <t>Derived from 1) Root, tuber, bulb vegetables; Bake in oven, total dish</t>
  </si>
  <si>
    <t xml:space="preserve">Derived from vegetable dish, baked or roasted </t>
  </si>
  <si>
    <t>Derived from "Pulse dish, broiled or grilled", General factor for food group</t>
  </si>
  <si>
    <t>Average factor for food group: average from pulse dish, starchy root or potato and vegetable dish; baked or roasted</t>
  </si>
  <si>
    <t>1) Fried egg</t>
  </si>
  <si>
    <t>1) Scrambeld egg/pancake</t>
  </si>
  <si>
    <t>2) Fats and oils</t>
  </si>
  <si>
    <t>1) pancake, fry, solid part, edible; 3) Flour / meal, sauteed (RF code: 0305)</t>
  </si>
  <si>
    <t>1) pancake, deep-fried, solid part, edible;  3) Flour / meal, sauteed (RF code: 0305)</t>
  </si>
  <si>
    <t>Derived from "Fruit or fruit product, sauteed / stir-fried"</t>
  </si>
  <si>
    <t>Derived from  Rice, or other grain, sauteed /stir-fired</t>
  </si>
  <si>
    <t>1) Chicken, core temperature &gt;80°C ; fry in pan, meat with skin, total dish</t>
  </si>
  <si>
    <t>Average factor for food item and cooking method</t>
  </si>
  <si>
    <t>1) Turkey, core temperature &gt;80°C ; fry in pan, meat with skin, total dish</t>
  </si>
  <si>
    <t>1) Duck and goose, core temperature &gt;80°C ; deep-fry, meat with skin</t>
  </si>
  <si>
    <t>1) Duck and goose, core temperature &gt;80°C ; fry in pan, meat with skin, solid part, edible</t>
  </si>
  <si>
    <t>1) Turkey, core temperature &gt;80°C ; deep-fry, meat with skin, solid part, edible</t>
  </si>
  <si>
    <t>1) Turkey, core temperature &gt;80°C ; fry in pan, meat with skin, solid part, edible</t>
  </si>
  <si>
    <t>1) Chicken, core temperature &gt;80°C ; deep-fry, meat with skin, solid part, edible</t>
  </si>
  <si>
    <t>1) Chicken, core temperature &gt;80°C ; fry in pan, meat with skin, solid part, edible</t>
  </si>
  <si>
    <t>1) Duck and goose, core temperature &gt;80°C ; fry in pan, meat with skin, total dish</t>
  </si>
  <si>
    <t>1) Veal and beef, well done, &gt;75°C; fry in pan, solid part (meat), edible;</t>
  </si>
  <si>
    <t>1) Veal and beef, well done, &gt;75°C; deep-fried, solid part (meat), edible;</t>
  </si>
  <si>
    <t>1) Veal and beef, well done, &gt;75°C; fried in pan, total dish</t>
  </si>
  <si>
    <t>1) Pork, core temp. &gt;75°C; fried in pan, solid part (meat), edible;</t>
  </si>
  <si>
    <t>1) Pork, core temp. &gt;75°C; deep-fry in pan, solid part (meat), edible;</t>
  </si>
  <si>
    <t>1) Pork, core temp. &gt;75°C; fried in pan, total dish, edible part;</t>
  </si>
  <si>
    <t>1) Lamb, mutton &amp; game , core temp. &gt;75°C; fry in pan, solid part (meat), edible;</t>
  </si>
  <si>
    <t>1) Lamb, mutton &amp; game , core temp. &gt;75°C; deep-fry, solid part (meat), edible;</t>
  </si>
  <si>
    <t>1) Lamb, mutton &amp; game , core temp. &gt;75°C; fry in pan, total dish, edible part;</t>
  </si>
  <si>
    <r>
      <t>1) Offal based dishes, &gt;80°C (liver, kidney, ung, tongue, blood</t>
    </r>
    <r>
      <rPr>
        <sz val="10"/>
        <color indexed="8"/>
        <rFont val="Times New Roman"/>
        <family val="1"/>
      </rPr>
      <t>, brain); fried in pan, solid part, edible</t>
    </r>
  </si>
  <si>
    <r>
      <t>1) Offal based dishes, &gt;80°C (liver, kidney, ung, tongue, blood</t>
    </r>
    <r>
      <rPr>
        <sz val="10"/>
        <color indexed="8"/>
        <rFont val="Times New Roman"/>
        <family val="1"/>
      </rPr>
      <t>, brain); fried in pan, total dish, edible</t>
    </r>
  </si>
  <si>
    <r>
      <t>1) Offal based dishes, &gt;80°C (liver, kidney, ung, tongue, blood</t>
    </r>
    <r>
      <rPr>
        <sz val="10"/>
        <color indexed="8"/>
        <rFont val="Times New Roman"/>
        <family val="1"/>
      </rPr>
      <t>, brain); deep-fried, solid part, edible</t>
    </r>
  </si>
  <si>
    <t>1) minced meat and meat products, &gt;75°C, fry in pan, meat, edible part</t>
  </si>
  <si>
    <t>1) minced meat and meat products, &gt;75°C, deep-fried, meat, edible part</t>
  </si>
  <si>
    <t>1) minced meat and meat products, &gt;75°C, fry in pan, total dish, edible part</t>
  </si>
  <si>
    <t>Average factor for food group (offal, poultry , red meat and sausages)</t>
  </si>
  <si>
    <t>Average factor for food group (offal, poultry , red meat and sausages), deep-fried</t>
  </si>
  <si>
    <t xml:space="preserve">Average factor for food group (offal, poultry , red meat and sausages), fried </t>
  </si>
  <si>
    <t>2) Milk and cheese ; General factor for food group and cooking method</t>
  </si>
  <si>
    <t>1) Low fat fish, fat content &lt; 5%, fry in pan,  fish, edible part;</t>
  </si>
  <si>
    <t>1) Low fat fish, fat content &lt; 5%, deep-fry,  fish, edible part;</t>
  </si>
  <si>
    <t>1) Low fat fish, fat content &lt; 5%, fry in pan,  total dish, edible part;</t>
  </si>
  <si>
    <t>1) Fat fish, fat content &gt; 5%, fry in pan,  fish, edible part;</t>
  </si>
  <si>
    <t>1) Fat fish, fat content &gt; 5%, deep-fry,  fish, edible part;</t>
  </si>
  <si>
    <t>1) Fat fish, fat content &gt; 5%, fry in pan,  total dish, edible part;</t>
  </si>
  <si>
    <t>1) crustaceans and molluscs based dishes, fry in pan, edible part</t>
  </si>
  <si>
    <t>1) crustaceans and molluscs based dishes, deep-fry, edible part</t>
  </si>
  <si>
    <t>1) crustaceans and molluscs based dishes, fry in pan, total dish edible part</t>
  </si>
  <si>
    <t>1) Stem, flower, fruit, corn and seed vegetables, fry in pan, edible part</t>
  </si>
  <si>
    <t>1) Stem, flower, fruit, corn and seed vegetables,deep-fry, edible part</t>
  </si>
  <si>
    <t>1) Mushrooms based dishes. Fried in pan, solid part</t>
  </si>
  <si>
    <t>1) Mushrooms based dishes. Deep-fried, solid part</t>
  </si>
  <si>
    <t>1) Root, tuber, bulb vegetables;fry in pan, vegetable, edible part</t>
  </si>
  <si>
    <t>1) Root, tuber, bulb vegetables;deep-fried, vegetable, edible part</t>
  </si>
  <si>
    <t>Use General factor for food group and  cooking method (Cooked with fat or oil (fried))</t>
  </si>
  <si>
    <t>Use General factor for food group and  cooking method (Sauteed/ Stir-fried)</t>
  </si>
  <si>
    <t>Use General factor for food group and  cooking method (Deep fried)</t>
  </si>
  <si>
    <t>1) dishes from raw potato, fry in pan, total dish</t>
  </si>
  <si>
    <t>1) dishes from raw potato, deep-fry, total dish</t>
  </si>
  <si>
    <t>1) dishes from potato products, fry in pan, potato, edible part</t>
  </si>
  <si>
    <t>1) dishes from potato products, deep-fry, potato, edible part</t>
  </si>
  <si>
    <t>Average factor for food item and cooking method: average from starchy food or potato &amp; vegetable dish</t>
  </si>
  <si>
    <t>Use General factor for food group and  cooking method (vegetable dish, Cooked with fat or oil (fried))</t>
  </si>
  <si>
    <t>Use General factor for food group and  cooking method (vegetable dish, Sauteed/ Stir-fried)</t>
  </si>
  <si>
    <t>Use General factor for food group and  cooking method (vegetable dish, Deep fried)</t>
  </si>
  <si>
    <t>Na</t>
  </si>
  <si>
    <t>Na Source</t>
  </si>
  <si>
    <t>K</t>
  </si>
  <si>
    <t>K Source</t>
  </si>
  <si>
    <t>Mg</t>
  </si>
  <si>
    <t>Mg  Source</t>
  </si>
  <si>
    <t>P</t>
  </si>
  <si>
    <t>P  Source</t>
  </si>
  <si>
    <t>Fe</t>
  </si>
  <si>
    <t>Fe  Source</t>
  </si>
  <si>
    <t xml:space="preserve">Zn </t>
  </si>
  <si>
    <t>Zn  Source</t>
  </si>
  <si>
    <t>Cu</t>
  </si>
  <si>
    <t>Cu   Source</t>
  </si>
  <si>
    <t>Others</t>
  </si>
  <si>
    <t>Others Source</t>
  </si>
  <si>
    <t>Ca</t>
  </si>
  <si>
    <t>Ca Source</t>
  </si>
  <si>
    <t xml:space="preserve">1) Noodles, white flour, solid part (drained); </t>
  </si>
  <si>
    <t>1, 6 (=AVRG)</t>
  </si>
  <si>
    <t>2</t>
  </si>
  <si>
    <t>Average factor for food group  &amp; cooking method: 2) Eggs, minerals, boiling</t>
  </si>
  <si>
    <t>Average factor for food group  &amp; cooking method: 2) fats and oils, minerals, boiling</t>
  </si>
  <si>
    <t>(3) Baked egg dishes; (2) Eggs, baking</t>
  </si>
  <si>
    <t>2, 3</t>
  </si>
  <si>
    <t>Derived from: savoury cereal dish, baked or roasted</t>
  </si>
  <si>
    <t>Derived from: Pasta, baked or roasted</t>
  </si>
  <si>
    <t>6) =AVRG</t>
  </si>
  <si>
    <t xml:space="preserve">1, 3, 5 </t>
  </si>
  <si>
    <t>1, 3 , 5</t>
  </si>
  <si>
    <t xml:space="preserve"> 3) Lamb, broiled (RF code= 1001)</t>
  </si>
  <si>
    <t>3) Pork, fresh, broiled (RF code 1251)</t>
  </si>
  <si>
    <t>1) Low fat fish, fat content &lt; 5%, fry in oven,  fish, edible part</t>
  </si>
  <si>
    <t>1) Low fat fish, fat content &lt; 5%, fry in oven, fish, edible part</t>
  </si>
  <si>
    <t>1)  fat fish, fat content &gt;5%, fry in oven,  fish, edible part</t>
  </si>
  <si>
    <t>1) crustaceans and molluscs based dishes, fry in oven, edible part</t>
  </si>
  <si>
    <t xml:space="preserve">3) Nuts, baked, with drippings (RF code: 2201) </t>
  </si>
  <si>
    <t>3) Fruits, fresh (not citrus), sauteed (RF code : 0153)</t>
  </si>
  <si>
    <t>1 , 3</t>
  </si>
  <si>
    <t>3) Rice, white /brown, sauteed + simmered (RF code: 0433)</t>
  </si>
  <si>
    <t>1) Bognár, 2002  ;2) Danish Institute for Food and Veterinary, 2006 ; 3) USDA, Release 5, 2003  ; 4) McCance and Widdowson's, 2004 ; 5) No factor available, 100 assumed; 6) Average value; 7) Derived factor</t>
  </si>
  <si>
    <t>1) Offal based dishes, &gt;80°C (liver, kidney, ung, tongue, blood, brain); fried in oven</t>
  </si>
  <si>
    <t>1) Offal based dishes, &gt;80°C (liver, kidney, ung, tongue, blood, brain), with sauce; fried in oven</t>
  </si>
  <si>
    <t>Boiled, with cooking liquid</t>
  </si>
  <si>
    <t>1) Noodles, white flour, total dish (not drained)</t>
  </si>
  <si>
    <t xml:space="preserve">1) Cereal grains and grain seeds/whole, boiled, total dish (with sauce) </t>
  </si>
  <si>
    <t>1) Cereal grains and grain, boiled, total dish (with sauce)</t>
  </si>
  <si>
    <t>Cooked by moist heat, with cooking liquid</t>
  </si>
  <si>
    <t>Average from potato dish and potato products, boiled, with cooking liquid</t>
  </si>
  <si>
    <t>1) Stem, flower, fruit, corn and seed vegetables, average from boiled &amp; steamed, total dish</t>
  </si>
  <si>
    <t>1) Stem, flower, fruit, corn and seed Vegetable, edible part</t>
  </si>
  <si>
    <t xml:space="preserve"> 1) Stem, flower, fruit, corn and seed Vegetable, Total dish, edible part</t>
  </si>
  <si>
    <t>Average  factor for cooking method  food item: lamb, mutton, game,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</si>
</sst>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10"/>
      <name val="Times New Roman"/>
      <family val="1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" fontId="5" fillId="0" borderId="1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5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1" fillId="0" borderId="11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pane xSplit="5" ySplit="2" topLeftCell="F11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132" sqref="G132"/>
    </sheetView>
  </sheetViews>
  <sheetFormatPr defaultColWidth="29.421875" defaultRowHeight="12.75"/>
  <cols>
    <col min="1" max="1" width="16.28125" style="5" customWidth="1"/>
    <col min="2" max="2" width="18.140625" style="5" customWidth="1"/>
    <col min="3" max="3" width="12.140625" style="5" customWidth="1"/>
    <col min="4" max="4" width="10.8515625" style="5" customWidth="1"/>
    <col min="5" max="5" width="22.7109375" style="4" customWidth="1"/>
    <col min="6" max="6" width="16.57421875" style="4" customWidth="1"/>
    <col min="7" max="7" width="5.7109375" style="4" customWidth="1"/>
    <col min="8" max="8" width="6.8515625" style="4" customWidth="1"/>
    <col min="9" max="9" width="5.7109375" style="4" customWidth="1"/>
    <col min="10" max="12" width="7.00390625" style="4" customWidth="1"/>
    <col min="13" max="13" width="5.7109375" style="4" customWidth="1"/>
    <col min="14" max="14" width="7.28125" style="4" customWidth="1"/>
    <col min="15" max="15" width="5.7109375" style="4" customWidth="1"/>
    <col min="16" max="16" width="7.28125" style="4" customWidth="1"/>
    <col min="17" max="18" width="8.00390625" style="4" customWidth="1"/>
    <col min="19" max="20" width="8.28125" style="4" customWidth="1"/>
    <col min="21" max="22" width="10.140625" style="4" customWidth="1"/>
    <col min="23" max="23" width="6.421875" style="4" customWidth="1"/>
    <col min="24" max="24" width="8.00390625" style="4" customWidth="1"/>
    <col min="25" max="25" width="42.421875" style="41" customWidth="1"/>
    <col min="26" max="26" width="31.140625" style="5" customWidth="1"/>
    <col min="27" max="16384" width="29.421875" style="5" customWidth="1"/>
  </cols>
  <sheetData>
    <row r="1" spans="1:26" s="11" customFormat="1" ht="47.25" customHeight="1">
      <c r="A1" s="11" t="s">
        <v>69</v>
      </c>
      <c r="C1" s="11" t="s">
        <v>71</v>
      </c>
      <c r="E1" s="3"/>
      <c r="F1" s="3" t="s">
        <v>71</v>
      </c>
      <c r="G1" s="111" t="s">
        <v>361</v>
      </c>
      <c r="H1" s="111" t="s">
        <v>362</v>
      </c>
      <c r="I1" s="111" t="s">
        <v>363</v>
      </c>
      <c r="J1" s="111" t="s">
        <v>364</v>
      </c>
      <c r="K1" s="111" t="s">
        <v>377</v>
      </c>
      <c r="L1" s="111" t="s">
        <v>378</v>
      </c>
      <c r="M1" s="111" t="s">
        <v>365</v>
      </c>
      <c r="N1" s="111" t="s">
        <v>366</v>
      </c>
      <c r="O1" s="111" t="s">
        <v>367</v>
      </c>
      <c r="P1" s="111" t="s">
        <v>368</v>
      </c>
      <c r="Q1" s="111" t="s">
        <v>369</v>
      </c>
      <c r="R1" s="111" t="s">
        <v>370</v>
      </c>
      <c r="S1" s="11" t="s">
        <v>373</v>
      </c>
      <c r="T1" s="111" t="s">
        <v>374</v>
      </c>
      <c r="U1" s="111" t="s">
        <v>371</v>
      </c>
      <c r="V1" s="111" t="s">
        <v>372</v>
      </c>
      <c r="W1" s="111" t="s">
        <v>375</v>
      </c>
      <c r="X1" s="111" t="s">
        <v>376</v>
      </c>
      <c r="Y1" s="112" t="s">
        <v>129</v>
      </c>
      <c r="Z1" s="11" t="s">
        <v>36</v>
      </c>
    </row>
    <row r="2" spans="1:26" s="60" customFormat="1" ht="72" customHeight="1">
      <c r="A2" s="58"/>
      <c r="B2" s="58"/>
      <c r="C2" s="60" t="s">
        <v>70</v>
      </c>
      <c r="D2" s="47" t="s">
        <v>84</v>
      </c>
      <c r="E2" s="47" t="s">
        <v>68</v>
      </c>
      <c r="F2" s="47" t="s">
        <v>72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13" t="s">
        <v>401</v>
      </c>
      <c r="Z2" s="110" t="s">
        <v>226</v>
      </c>
    </row>
    <row r="3" spans="1:26" s="11" customFormat="1" ht="15.75" customHeight="1">
      <c r="A3" s="1" t="s">
        <v>52</v>
      </c>
      <c r="C3" s="8" t="s">
        <v>73</v>
      </c>
      <c r="D3" s="28"/>
      <c r="E3" s="4" t="s">
        <v>55</v>
      </c>
      <c r="F3" s="25" t="s">
        <v>124</v>
      </c>
      <c r="G3" s="19">
        <f>(G4+G5)/2</f>
        <v>95</v>
      </c>
      <c r="H3" s="19">
        <v>6</v>
      </c>
      <c r="I3" s="19">
        <f aca="true" t="shared" si="0" ref="I3:W3">(I4+I5)/2</f>
        <v>82.5</v>
      </c>
      <c r="J3" s="19">
        <v>6</v>
      </c>
      <c r="K3" s="19">
        <f t="shared" si="0"/>
        <v>30</v>
      </c>
      <c r="L3" s="19">
        <v>6</v>
      </c>
      <c r="M3" s="19">
        <f t="shared" si="0"/>
        <v>50</v>
      </c>
      <c r="N3" s="19">
        <v>6</v>
      </c>
      <c r="O3" s="19">
        <f t="shared" si="0"/>
        <v>20</v>
      </c>
      <c r="P3" s="19">
        <v>6</v>
      </c>
      <c r="Q3" s="19">
        <f t="shared" si="0"/>
        <v>5</v>
      </c>
      <c r="R3" s="19">
        <v>6</v>
      </c>
      <c r="S3" s="19">
        <f t="shared" si="0"/>
        <v>5</v>
      </c>
      <c r="T3" s="19">
        <v>6</v>
      </c>
      <c r="U3" s="19">
        <f t="shared" si="0"/>
        <v>5</v>
      </c>
      <c r="V3" s="19">
        <v>6</v>
      </c>
      <c r="W3" s="19">
        <f t="shared" si="0"/>
        <v>5</v>
      </c>
      <c r="X3" s="19">
        <v>6</v>
      </c>
      <c r="Y3" s="39" t="s">
        <v>170</v>
      </c>
      <c r="Z3" s="5" t="s">
        <v>214</v>
      </c>
    </row>
    <row r="4" spans="2:26" ht="12.75">
      <c r="B4" s="5" t="s">
        <v>53</v>
      </c>
      <c r="C4" s="8" t="s">
        <v>73</v>
      </c>
      <c r="D4" s="29" t="s">
        <v>74</v>
      </c>
      <c r="E4" s="4" t="s">
        <v>55</v>
      </c>
      <c r="F4" s="25" t="s">
        <v>124</v>
      </c>
      <c r="G4" s="20">
        <v>90</v>
      </c>
      <c r="H4" s="20">
        <v>1</v>
      </c>
      <c r="I4" s="20">
        <v>95</v>
      </c>
      <c r="J4" s="20">
        <v>1</v>
      </c>
      <c r="K4" s="20">
        <v>20</v>
      </c>
      <c r="L4" s="20">
        <v>1</v>
      </c>
      <c r="M4" s="20">
        <v>50</v>
      </c>
      <c r="N4" s="20">
        <v>1</v>
      </c>
      <c r="O4" s="20">
        <v>20</v>
      </c>
      <c r="P4" s="20">
        <v>1</v>
      </c>
      <c r="Q4" s="20">
        <v>5</v>
      </c>
      <c r="R4" s="20">
        <v>1</v>
      </c>
      <c r="S4" s="21">
        <v>5</v>
      </c>
      <c r="T4" s="21">
        <v>1</v>
      </c>
      <c r="U4" s="21">
        <v>5</v>
      </c>
      <c r="V4" s="21">
        <v>1</v>
      </c>
      <c r="W4" s="21">
        <v>5</v>
      </c>
      <c r="X4" s="21">
        <v>1</v>
      </c>
      <c r="Y4" s="40" t="s">
        <v>32</v>
      </c>
      <c r="Z4" s="5" t="s">
        <v>168</v>
      </c>
    </row>
    <row r="5" spans="2:26" s="44" customFormat="1" ht="12.75">
      <c r="B5" s="55" t="s">
        <v>54</v>
      </c>
      <c r="C5" s="45" t="s">
        <v>73</v>
      </c>
      <c r="D5" s="56" t="s">
        <v>75</v>
      </c>
      <c r="E5" s="47" t="s">
        <v>55</v>
      </c>
      <c r="F5" s="57" t="s">
        <v>124</v>
      </c>
      <c r="G5" s="62">
        <v>100</v>
      </c>
      <c r="H5" s="62">
        <v>1</v>
      </c>
      <c r="I5" s="62">
        <v>70</v>
      </c>
      <c r="J5" s="62">
        <v>1</v>
      </c>
      <c r="K5" s="62">
        <v>40</v>
      </c>
      <c r="L5" s="62">
        <v>1</v>
      </c>
      <c r="M5" s="62">
        <v>50</v>
      </c>
      <c r="N5" s="62">
        <v>1</v>
      </c>
      <c r="O5" s="62">
        <v>20</v>
      </c>
      <c r="P5" s="62">
        <v>1</v>
      </c>
      <c r="Q5" s="62">
        <v>5</v>
      </c>
      <c r="R5" s="62">
        <v>1</v>
      </c>
      <c r="S5" s="48">
        <v>5</v>
      </c>
      <c r="T5" s="48">
        <v>1</v>
      </c>
      <c r="U5" s="48">
        <v>5</v>
      </c>
      <c r="V5" s="48">
        <v>1</v>
      </c>
      <c r="W5" s="48">
        <v>5</v>
      </c>
      <c r="X5" s="48">
        <v>1</v>
      </c>
      <c r="Y5" s="49" t="s">
        <v>32</v>
      </c>
      <c r="Z5" s="44" t="s">
        <v>169</v>
      </c>
    </row>
    <row r="6" spans="1:28" s="51" customFormat="1" ht="35.25" customHeight="1">
      <c r="A6" s="50" t="s">
        <v>0</v>
      </c>
      <c r="C6" s="52" t="s">
        <v>76</v>
      </c>
      <c r="D6" s="53"/>
      <c r="E6" s="54" t="s">
        <v>171</v>
      </c>
      <c r="F6" s="54" t="s">
        <v>125</v>
      </c>
      <c r="G6" s="123">
        <v>95</v>
      </c>
      <c r="H6" s="123">
        <v>2</v>
      </c>
      <c r="I6" s="123">
        <v>95</v>
      </c>
      <c r="J6" s="123">
        <v>2</v>
      </c>
      <c r="K6" s="123">
        <v>95</v>
      </c>
      <c r="L6" s="123">
        <v>2</v>
      </c>
      <c r="M6" s="123">
        <v>95</v>
      </c>
      <c r="N6" s="123">
        <v>2</v>
      </c>
      <c r="O6" s="123">
        <v>95</v>
      </c>
      <c r="P6" s="123">
        <v>2</v>
      </c>
      <c r="Q6" s="123">
        <v>95</v>
      </c>
      <c r="R6" s="123">
        <v>2</v>
      </c>
      <c r="S6" s="123">
        <v>95</v>
      </c>
      <c r="T6" s="123">
        <v>2</v>
      </c>
      <c r="U6" s="123">
        <v>95</v>
      </c>
      <c r="V6" s="123">
        <v>2</v>
      </c>
      <c r="W6" s="123">
        <v>95</v>
      </c>
      <c r="X6" s="123">
        <v>2</v>
      </c>
      <c r="Y6" s="118" t="s">
        <v>381</v>
      </c>
      <c r="Z6" s="51" t="s">
        <v>382</v>
      </c>
      <c r="AB6" s="50"/>
    </row>
    <row r="7" spans="1:26" s="51" customFormat="1" ht="13.5" customHeight="1">
      <c r="A7" s="50" t="s">
        <v>1</v>
      </c>
      <c r="C7" s="52" t="s">
        <v>77</v>
      </c>
      <c r="D7" s="53"/>
      <c r="E7" s="54" t="s">
        <v>56</v>
      </c>
      <c r="F7" s="54" t="s">
        <v>125</v>
      </c>
      <c r="G7" s="123">
        <v>95</v>
      </c>
      <c r="H7" s="123">
        <v>2</v>
      </c>
      <c r="I7" s="123">
        <v>95</v>
      </c>
      <c r="J7" s="123">
        <v>2</v>
      </c>
      <c r="K7" s="123">
        <v>95</v>
      </c>
      <c r="L7" s="123">
        <v>2</v>
      </c>
      <c r="M7" s="123">
        <v>95</v>
      </c>
      <c r="N7" s="123">
        <v>2</v>
      </c>
      <c r="O7" s="123">
        <v>95</v>
      </c>
      <c r="P7" s="123">
        <v>2</v>
      </c>
      <c r="Q7" s="123">
        <v>95</v>
      </c>
      <c r="R7" s="123">
        <v>2</v>
      </c>
      <c r="S7" s="123">
        <v>95</v>
      </c>
      <c r="T7" s="123">
        <v>2</v>
      </c>
      <c r="U7" s="123">
        <v>95</v>
      </c>
      <c r="V7" s="123">
        <v>2</v>
      </c>
      <c r="W7" s="123">
        <v>95</v>
      </c>
      <c r="X7" s="123">
        <v>2</v>
      </c>
      <c r="Y7" s="118" t="s">
        <v>381</v>
      </c>
      <c r="Z7" s="51" t="s">
        <v>383</v>
      </c>
    </row>
    <row r="8" spans="1:26" ht="27.75" customHeight="1">
      <c r="A8" s="1" t="s">
        <v>2</v>
      </c>
      <c r="B8" s="1"/>
      <c r="C8" s="8" t="s">
        <v>78</v>
      </c>
      <c r="D8" s="29"/>
      <c r="E8" s="26" t="s">
        <v>130</v>
      </c>
      <c r="F8" s="32" t="s">
        <v>131</v>
      </c>
      <c r="G8" s="19">
        <f>(G9+G10)/2</f>
        <v>80</v>
      </c>
      <c r="H8" s="19">
        <v>6</v>
      </c>
      <c r="I8" s="19">
        <f>(I9+I10)/2</f>
        <v>75</v>
      </c>
      <c r="J8" s="19">
        <v>6</v>
      </c>
      <c r="K8" s="19">
        <f>(K9+K10)/2</f>
        <v>95</v>
      </c>
      <c r="L8" s="19">
        <v>6</v>
      </c>
      <c r="M8" s="19">
        <f>(M9+M10)/2</f>
        <v>90</v>
      </c>
      <c r="N8" s="19">
        <v>6</v>
      </c>
      <c r="O8" s="19">
        <f>(O9+O10)/2</f>
        <v>90</v>
      </c>
      <c r="P8" s="19">
        <v>6</v>
      </c>
      <c r="Q8" s="19">
        <f>(Q9+Q10)/2</f>
        <v>95</v>
      </c>
      <c r="R8" s="19">
        <v>6</v>
      </c>
      <c r="S8" s="19">
        <f>(S9+S10)/2</f>
        <v>95</v>
      </c>
      <c r="T8" s="19">
        <v>6</v>
      </c>
      <c r="U8" s="19">
        <f>(U9+U10)/2</f>
        <v>100</v>
      </c>
      <c r="V8" s="19">
        <v>6</v>
      </c>
      <c r="W8" s="19">
        <f>(W9+W10)/2</f>
        <v>100</v>
      </c>
      <c r="X8" s="19">
        <v>6</v>
      </c>
      <c r="Y8" s="39" t="s">
        <v>170</v>
      </c>
      <c r="Z8" s="5" t="s">
        <v>214</v>
      </c>
    </row>
    <row r="9" spans="1:26" ht="14.25" customHeight="1">
      <c r="A9" s="90"/>
      <c r="B9" s="90"/>
      <c r="C9" s="29"/>
      <c r="D9" s="91"/>
      <c r="E9" s="3" t="s">
        <v>57</v>
      </c>
      <c r="F9" s="3" t="s">
        <v>125</v>
      </c>
      <c r="G9" s="19">
        <v>60</v>
      </c>
      <c r="H9" s="19">
        <v>1</v>
      </c>
      <c r="I9" s="19">
        <v>60</v>
      </c>
      <c r="J9" s="19">
        <v>1</v>
      </c>
      <c r="K9" s="19">
        <v>95</v>
      </c>
      <c r="L9" s="19">
        <v>1</v>
      </c>
      <c r="M9" s="85">
        <v>80</v>
      </c>
      <c r="N9" s="85">
        <v>1</v>
      </c>
      <c r="O9" s="19">
        <v>80</v>
      </c>
      <c r="P9" s="19">
        <v>1</v>
      </c>
      <c r="Q9" s="19">
        <v>90</v>
      </c>
      <c r="R9" s="19">
        <v>1</v>
      </c>
      <c r="S9" s="19">
        <v>100</v>
      </c>
      <c r="T9" s="19">
        <v>1</v>
      </c>
      <c r="U9" s="19">
        <v>100</v>
      </c>
      <c r="V9" s="19">
        <v>1</v>
      </c>
      <c r="W9" s="19">
        <v>100</v>
      </c>
      <c r="X9" s="19">
        <v>1</v>
      </c>
      <c r="Y9" s="42">
        <v>1</v>
      </c>
      <c r="Z9" s="5" t="s">
        <v>242</v>
      </c>
    </row>
    <row r="10" spans="1:26" ht="12.75">
      <c r="A10" s="90"/>
      <c r="B10" s="90"/>
      <c r="C10" s="91"/>
      <c r="D10" s="91"/>
      <c r="E10" s="3" t="s">
        <v>58</v>
      </c>
      <c r="F10" s="122" t="s">
        <v>127</v>
      </c>
      <c r="G10" s="19">
        <v>100</v>
      </c>
      <c r="H10" s="19">
        <v>1</v>
      </c>
      <c r="I10" s="19">
        <v>90</v>
      </c>
      <c r="J10" s="19">
        <v>3</v>
      </c>
      <c r="K10" s="19">
        <v>95</v>
      </c>
      <c r="L10" s="19">
        <v>3</v>
      </c>
      <c r="M10" s="19">
        <v>100</v>
      </c>
      <c r="N10" s="19">
        <v>1</v>
      </c>
      <c r="O10" s="19">
        <v>100</v>
      </c>
      <c r="P10" s="19">
        <v>1</v>
      </c>
      <c r="Q10" s="19">
        <v>100</v>
      </c>
      <c r="R10" s="19">
        <v>1</v>
      </c>
      <c r="S10" s="19">
        <v>90</v>
      </c>
      <c r="T10" s="19">
        <v>1</v>
      </c>
      <c r="U10" s="19">
        <v>100</v>
      </c>
      <c r="V10" s="19">
        <v>1</v>
      </c>
      <c r="W10" s="19">
        <v>100</v>
      </c>
      <c r="X10" s="19">
        <v>1</v>
      </c>
      <c r="Y10" s="42" t="s">
        <v>158</v>
      </c>
      <c r="Z10" s="5" t="s">
        <v>241</v>
      </c>
    </row>
    <row r="11" spans="1:26" ht="39.75" customHeight="1">
      <c r="A11" s="90" t="s">
        <v>42</v>
      </c>
      <c r="B11" s="90"/>
      <c r="C11" s="29" t="s">
        <v>78</v>
      </c>
      <c r="D11" s="91"/>
      <c r="E11" s="3" t="s">
        <v>56</v>
      </c>
      <c r="F11" s="3" t="s">
        <v>125</v>
      </c>
      <c r="G11" s="19">
        <v>100</v>
      </c>
      <c r="H11" s="19">
        <v>1</v>
      </c>
      <c r="I11" s="19">
        <v>100</v>
      </c>
      <c r="J11" s="19">
        <v>1</v>
      </c>
      <c r="K11" s="19">
        <v>100</v>
      </c>
      <c r="L11" s="19">
        <v>1</v>
      </c>
      <c r="M11" s="19">
        <v>100</v>
      </c>
      <c r="N11" s="19">
        <v>1</v>
      </c>
      <c r="O11" s="19">
        <v>100</v>
      </c>
      <c r="P11" s="19">
        <v>1</v>
      </c>
      <c r="Q11" s="19">
        <v>100</v>
      </c>
      <c r="R11" s="19">
        <v>1</v>
      </c>
      <c r="S11" s="19">
        <v>100</v>
      </c>
      <c r="T11" s="19">
        <v>1</v>
      </c>
      <c r="U11" s="19">
        <v>100</v>
      </c>
      <c r="V11" s="19">
        <v>1</v>
      </c>
      <c r="W11" s="19">
        <v>100</v>
      </c>
      <c r="X11" s="19">
        <v>1</v>
      </c>
      <c r="Y11" s="42">
        <v>1</v>
      </c>
      <c r="Z11" s="5" t="s">
        <v>240</v>
      </c>
    </row>
    <row r="12" spans="2:26" s="44" customFormat="1" ht="25.5" customHeight="1">
      <c r="B12" s="93" t="s">
        <v>59</v>
      </c>
      <c r="C12" s="66" t="s">
        <v>79</v>
      </c>
      <c r="D12" s="94"/>
      <c r="E12" s="47" t="s">
        <v>60</v>
      </c>
      <c r="F12" s="47"/>
      <c r="G12" s="48">
        <v>100</v>
      </c>
      <c r="H12" s="48">
        <v>1</v>
      </c>
      <c r="I12" s="48">
        <v>100</v>
      </c>
      <c r="J12" s="48">
        <v>1</v>
      </c>
      <c r="K12" s="48">
        <v>100</v>
      </c>
      <c r="L12" s="48">
        <v>1</v>
      </c>
      <c r="M12" s="48">
        <v>100</v>
      </c>
      <c r="N12" s="48">
        <v>1</v>
      </c>
      <c r="O12" s="48">
        <v>100</v>
      </c>
      <c r="P12" s="48">
        <v>1</v>
      </c>
      <c r="Q12" s="48">
        <v>100</v>
      </c>
      <c r="R12" s="48">
        <v>1</v>
      </c>
      <c r="S12" s="48">
        <v>100</v>
      </c>
      <c r="T12" s="48">
        <v>1</v>
      </c>
      <c r="U12" s="48">
        <v>100</v>
      </c>
      <c r="V12" s="48">
        <v>1</v>
      </c>
      <c r="W12" s="48">
        <v>100</v>
      </c>
      <c r="X12" s="48">
        <v>1</v>
      </c>
      <c r="Y12" s="95" t="s">
        <v>32</v>
      </c>
      <c r="Z12" s="93" t="s">
        <v>172</v>
      </c>
    </row>
    <row r="13" spans="1:27" ht="24.75" customHeight="1">
      <c r="A13" s="1" t="s">
        <v>3</v>
      </c>
      <c r="C13" s="8" t="s">
        <v>80</v>
      </c>
      <c r="D13" s="28"/>
      <c r="E13" s="26" t="s">
        <v>130</v>
      </c>
      <c r="F13" s="34" t="s">
        <v>131</v>
      </c>
      <c r="G13" s="33">
        <f>(G14+G15)/2</f>
        <v>90</v>
      </c>
      <c r="H13" s="33">
        <v>6</v>
      </c>
      <c r="I13" s="33">
        <f aca="true" t="shared" si="1" ref="I13:Q13">(I14+I15)/2</f>
        <v>89.16666666666666</v>
      </c>
      <c r="J13" s="33">
        <v>6</v>
      </c>
      <c r="K13" s="33">
        <f t="shared" si="1"/>
        <v>100</v>
      </c>
      <c r="L13" s="33">
        <v>6</v>
      </c>
      <c r="M13" s="33">
        <f t="shared" si="1"/>
        <v>100</v>
      </c>
      <c r="N13" s="33">
        <v>6</v>
      </c>
      <c r="O13" s="33">
        <f t="shared" si="1"/>
        <v>98.33333333333334</v>
      </c>
      <c r="P13" s="33">
        <v>6</v>
      </c>
      <c r="Q13" s="33">
        <f t="shared" si="1"/>
        <v>99.16666666666666</v>
      </c>
      <c r="R13" s="33">
        <v>6</v>
      </c>
      <c r="S13" s="33">
        <f>(S14+S15)/2</f>
        <v>99.16666666666666</v>
      </c>
      <c r="T13" s="33">
        <v>6</v>
      </c>
      <c r="U13" s="33">
        <f>(U14+U15)/2</f>
        <v>98.33333333333334</v>
      </c>
      <c r="V13" s="33">
        <v>6</v>
      </c>
      <c r="W13" s="33">
        <f>(W14+W15)/2</f>
        <v>100</v>
      </c>
      <c r="X13" s="33">
        <v>6</v>
      </c>
      <c r="Y13" s="39" t="s">
        <v>170</v>
      </c>
      <c r="Z13" s="5" t="s">
        <v>214</v>
      </c>
      <c r="AA13" s="1"/>
    </row>
    <row r="14" spans="1:27" ht="27.75" customHeight="1">
      <c r="A14" s="1"/>
      <c r="C14" s="8"/>
      <c r="D14" s="28"/>
      <c r="E14" s="17" t="s">
        <v>61</v>
      </c>
      <c r="F14" s="4" t="s">
        <v>126</v>
      </c>
      <c r="G14" s="22">
        <f>(G16+G20+G24)/3</f>
        <v>80</v>
      </c>
      <c r="H14" s="22">
        <v>6</v>
      </c>
      <c r="I14" s="22">
        <f>(I16+I20+I24)/3</f>
        <v>78.33333333333333</v>
      </c>
      <c r="J14" s="22">
        <v>6</v>
      </c>
      <c r="K14" s="22">
        <f>(K16+K20+K24)/3</f>
        <v>100</v>
      </c>
      <c r="L14" s="22">
        <v>6</v>
      </c>
      <c r="M14" s="22">
        <f>(M16+M20+M24)/3</f>
        <v>100</v>
      </c>
      <c r="N14" s="22">
        <v>6</v>
      </c>
      <c r="O14" s="22">
        <f>(O16+O20+O24)/3</f>
        <v>96.66666666666667</v>
      </c>
      <c r="P14" s="22">
        <v>6</v>
      </c>
      <c r="Q14" s="22">
        <f>(Q16+Q20+Q24)/3</f>
        <v>98.33333333333333</v>
      </c>
      <c r="R14" s="22">
        <v>6</v>
      </c>
      <c r="S14" s="22">
        <f>(S16+S20+S24)/3</f>
        <v>98.33333333333333</v>
      </c>
      <c r="T14" s="22">
        <v>6</v>
      </c>
      <c r="U14" s="22">
        <f>(U16+U20+U24)/3</f>
        <v>96.66666666666667</v>
      </c>
      <c r="V14" s="22">
        <v>6</v>
      </c>
      <c r="W14" s="22">
        <f>(W16+W20+W24)/3</f>
        <v>100</v>
      </c>
      <c r="X14" s="22">
        <v>6</v>
      </c>
      <c r="Y14" s="39" t="s">
        <v>170</v>
      </c>
      <c r="Z14" s="5" t="s">
        <v>228</v>
      </c>
      <c r="AA14" s="1"/>
    </row>
    <row r="15" spans="1:26" ht="15" customHeight="1">
      <c r="A15" s="1"/>
      <c r="B15" s="43"/>
      <c r="C15" s="46"/>
      <c r="D15" s="46"/>
      <c r="E15" s="68" t="s">
        <v>58</v>
      </c>
      <c r="F15" s="57" t="s">
        <v>127</v>
      </c>
      <c r="G15" s="75">
        <f>(G21+G25)/2</f>
        <v>100</v>
      </c>
      <c r="H15" s="75">
        <v>6</v>
      </c>
      <c r="I15" s="75">
        <f aca="true" t="shared" si="2" ref="I15:W15">(I21+I25)/2</f>
        <v>100</v>
      </c>
      <c r="J15" s="75">
        <v>6</v>
      </c>
      <c r="K15" s="75">
        <f t="shared" si="2"/>
        <v>100</v>
      </c>
      <c r="L15" s="75">
        <v>6</v>
      </c>
      <c r="M15" s="75">
        <f t="shared" si="2"/>
        <v>100</v>
      </c>
      <c r="N15" s="75">
        <v>6</v>
      </c>
      <c r="O15" s="75">
        <f t="shared" si="2"/>
        <v>100</v>
      </c>
      <c r="P15" s="75">
        <v>6</v>
      </c>
      <c r="Q15" s="75">
        <f t="shared" si="2"/>
        <v>100</v>
      </c>
      <c r="R15" s="75">
        <v>6</v>
      </c>
      <c r="S15" s="75">
        <f t="shared" si="2"/>
        <v>100</v>
      </c>
      <c r="T15" s="75">
        <v>6</v>
      </c>
      <c r="U15" s="75">
        <f t="shared" si="2"/>
        <v>100</v>
      </c>
      <c r="V15" s="75">
        <v>6</v>
      </c>
      <c r="W15" s="75">
        <f t="shared" si="2"/>
        <v>100</v>
      </c>
      <c r="X15" s="75">
        <v>6</v>
      </c>
      <c r="Y15" s="124" t="s">
        <v>170</v>
      </c>
      <c r="Z15" s="44" t="s">
        <v>228</v>
      </c>
    </row>
    <row r="16" spans="2:26" s="11" customFormat="1" ht="15" customHeight="1">
      <c r="B16" s="101" t="s">
        <v>4</v>
      </c>
      <c r="C16" s="102" t="s">
        <v>81</v>
      </c>
      <c r="D16" s="103"/>
      <c r="E16" s="4" t="s">
        <v>61</v>
      </c>
      <c r="F16" s="4" t="s">
        <v>126</v>
      </c>
      <c r="G16" s="21">
        <v>100</v>
      </c>
      <c r="H16" s="21">
        <v>3</v>
      </c>
      <c r="I16" s="21">
        <v>100</v>
      </c>
      <c r="J16" s="21">
        <v>3</v>
      </c>
      <c r="K16" s="21">
        <v>100</v>
      </c>
      <c r="L16" s="21">
        <v>3</v>
      </c>
      <c r="M16" s="21">
        <v>100</v>
      </c>
      <c r="N16" s="21">
        <v>3</v>
      </c>
      <c r="O16" s="21">
        <v>100</v>
      </c>
      <c r="P16" s="21">
        <v>3</v>
      </c>
      <c r="Q16" s="21">
        <v>100</v>
      </c>
      <c r="R16" s="21">
        <v>3</v>
      </c>
      <c r="S16" s="21">
        <v>100</v>
      </c>
      <c r="T16" s="21">
        <v>3</v>
      </c>
      <c r="U16" s="21">
        <v>100</v>
      </c>
      <c r="V16" s="21">
        <v>3</v>
      </c>
      <c r="W16" s="21">
        <v>100</v>
      </c>
      <c r="X16" s="21">
        <v>5</v>
      </c>
      <c r="Y16" s="42" t="s">
        <v>164</v>
      </c>
      <c r="Z16" s="11" t="s">
        <v>180</v>
      </c>
    </row>
    <row r="17" spans="2:26" ht="12.75">
      <c r="B17" s="2" t="s">
        <v>5</v>
      </c>
      <c r="C17" s="8" t="s">
        <v>83</v>
      </c>
      <c r="D17" s="27"/>
      <c r="E17" s="4" t="s">
        <v>56</v>
      </c>
      <c r="F17" s="4" t="s">
        <v>125</v>
      </c>
      <c r="G17" s="21">
        <v>50</v>
      </c>
      <c r="H17" s="21">
        <v>1</v>
      </c>
      <c r="I17" s="21">
        <v>60</v>
      </c>
      <c r="J17" s="21">
        <v>1</v>
      </c>
      <c r="K17" s="21">
        <v>95</v>
      </c>
      <c r="L17" s="21">
        <v>1</v>
      </c>
      <c r="M17" s="21">
        <v>85</v>
      </c>
      <c r="N17" s="21">
        <v>1</v>
      </c>
      <c r="O17" s="21">
        <v>95</v>
      </c>
      <c r="P17" s="21">
        <v>1</v>
      </c>
      <c r="Q17" s="21">
        <v>75</v>
      </c>
      <c r="R17" s="21">
        <v>1</v>
      </c>
      <c r="S17" s="21">
        <v>90</v>
      </c>
      <c r="T17" s="21">
        <v>1</v>
      </c>
      <c r="U17" s="21">
        <v>100</v>
      </c>
      <c r="V17" s="21">
        <v>1</v>
      </c>
      <c r="W17" s="21">
        <v>100</v>
      </c>
      <c r="X17" s="21">
        <v>1</v>
      </c>
      <c r="Y17" s="40" t="s">
        <v>32</v>
      </c>
      <c r="Z17" s="5" t="s">
        <v>379</v>
      </c>
    </row>
    <row r="18" spans="2:26" ht="12.75">
      <c r="B18" s="2" t="s">
        <v>5</v>
      </c>
      <c r="C18" s="8" t="s">
        <v>83</v>
      </c>
      <c r="D18" s="27"/>
      <c r="E18" s="4" t="s">
        <v>404</v>
      </c>
      <c r="F18" s="4" t="s">
        <v>125</v>
      </c>
      <c r="G18" s="21">
        <v>50</v>
      </c>
      <c r="H18" s="21">
        <v>1</v>
      </c>
      <c r="I18" s="21">
        <v>65</v>
      </c>
      <c r="J18" s="21">
        <v>1</v>
      </c>
      <c r="K18" s="21">
        <v>95</v>
      </c>
      <c r="L18" s="21">
        <v>1</v>
      </c>
      <c r="M18" s="21">
        <v>85</v>
      </c>
      <c r="N18" s="21">
        <v>1</v>
      </c>
      <c r="O18" s="21">
        <v>95</v>
      </c>
      <c r="P18" s="21">
        <v>1</v>
      </c>
      <c r="Q18" s="21">
        <v>75</v>
      </c>
      <c r="R18" s="21">
        <v>1</v>
      </c>
      <c r="S18" s="21">
        <v>90</v>
      </c>
      <c r="T18" s="21">
        <v>1</v>
      </c>
      <c r="U18" s="21">
        <v>100</v>
      </c>
      <c r="V18" s="21">
        <v>1</v>
      </c>
      <c r="W18" s="21">
        <v>100</v>
      </c>
      <c r="X18" s="21">
        <v>1</v>
      </c>
      <c r="Y18" s="40" t="s">
        <v>32</v>
      </c>
      <c r="Z18" s="5" t="s">
        <v>405</v>
      </c>
    </row>
    <row r="19" spans="2:26" ht="25.5">
      <c r="B19" s="27" t="s">
        <v>6</v>
      </c>
      <c r="C19" s="8" t="s">
        <v>82</v>
      </c>
      <c r="D19" s="27" t="s">
        <v>85</v>
      </c>
      <c r="E19" s="26" t="s">
        <v>130</v>
      </c>
      <c r="F19" s="34" t="s">
        <v>131</v>
      </c>
      <c r="G19" s="22">
        <f aca="true" t="shared" si="3" ref="G19:W19">(G20+G21)/2</f>
        <v>90</v>
      </c>
      <c r="H19" s="22">
        <v>6</v>
      </c>
      <c r="I19" s="22">
        <f t="shared" si="3"/>
        <v>90</v>
      </c>
      <c r="J19" s="22">
        <v>6</v>
      </c>
      <c r="K19" s="22">
        <f t="shared" si="3"/>
        <v>100</v>
      </c>
      <c r="L19" s="22">
        <v>6</v>
      </c>
      <c r="M19" s="22">
        <f t="shared" si="3"/>
        <v>100</v>
      </c>
      <c r="N19" s="22">
        <v>6</v>
      </c>
      <c r="O19" s="22">
        <f t="shared" si="3"/>
        <v>97.5</v>
      </c>
      <c r="P19" s="22">
        <v>6</v>
      </c>
      <c r="Q19" s="22">
        <f t="shared" si="3"/>
        <v>100</v>
      </c>
      <c r="R19" s="22">
        <v>6</v>
      </c>
      <c r="S19" s="22">
        <f t="shared" si="3"/>
        <v>100</v>
      </c>
      <c r="T19" s="22">
        <v>6</v>
      </c>
      <c r="U19" s="22">
        <f t="shared" si="3"/>
        <v>97.5</v>
      </c>
      <c r="V19" s="22">
        <v>6</v>
      </c>
      <c r="W19" s="22">
        <f t="shared" si="3"/>
        <v>100</v>
      </c>
      <c r="X19" s="22">
        <v>6</v>
      </c>
      <c r="Y19" s="39" t="s">
        <v>170</v>
      </c>
      <c r="Z19" s="5" t="s">
        <v>227</v>
      </c>
    </row>
    <row r="20" spans="3:26" ht="12.75">
      <c r="C20" s="29"/>
      <c r="D20" s="29"/>
      <c r="E20" s="4" t="s">
        <v>56</v>
      </c>
      <c r="F20" s="4" t="s">
        <v>125</v>
      </c>
      <c r="G20" s="21">
        <v>80</v>
      </c>
      <c r="H20" s="21">
        <v>1</v>
      </c>
      <c r="I20" s="21">
        <v>80</v>
      </c>
      <c r="J20" s="21">
        <v>1</v>
      </c>
      <c r="K20" s="21">
        <v>100</v>
      </c>
      <c r="L20" s="21">
        <v>1</v>
      </c>
      <c r="M20" s="21">
        <v>100</v>
      </c>
      <c r="N20" s="21">
        <v>1</v>
      </c>
      <c r="O20" s="21">
        <v>95</v>
      </c>
      <c r="P20" s="21">
        <v>1</v>
      </c>
      <c r="Q20" s="21">
        <v>100</v>
      </c>
      <c r="R20" s="21">
        <v>1</v>
      </c>
      <c r="S20" s="21">
        <v>100</v>
      </c>
      <c r="T20" s="21">
        <v>1</v>
      </c>
      <c r="U20" s="21">
        <v>95</v>
      </c>
      <c r="V20" s="21">
        <v>1</v>
      </c>
      <c r="W20" s="21">
        <v>100</v>
      </c>
      <c r="X20" s="21">
        <v>1</v>
      </c>
      <c r="Y20" s="40">
        <v>1</v>
      </c>
      <c r="Z20" s="5" t="s">
        <v>181</v>
      </c>
    </row>
    <row r="21" spans="2:26" ht="12.75">
      <c r="B21" s="2"/>
      <c r="C21" s="27"/>
      <c r="D21" s="27"/>
      <c r="E21" s="4" t="s">
        <v>58</v>
      </c>
      <c r="F21" s="25" t="s">
        <v>127</v>
      </c>
      <c r="G21" s="21">
        <v>100</v>
      </c>
      <c r="H21" s="21">
        <v>1</v>
      </c>
      <c r="I21" s="21">
        <v>100</v>
      </c>
      <c r="J21" s="21">
        <v>1</v>
      </c>
      <c r="K21" s="21">
        <v>100</v>
      </c>
      <c r="L21" s="21">
        <v>1</v>
      </c>
      <c r="M21" s="21">
        <v>100</v>
      </c>
      <c r="N21" s="21">
        <v>1</v>
      </c>
      <c r="O21" s="21">
        <v>100</v>
      </c>
      <c r="P21" s="21">
        <v>1</v>
      </c>
      <c r="Q21" s="21">
        <v>100</v>
      </c>
      <c r="R21" s="21">
        <v>1</v>
      </c>
      <c r="S21" s="21">
        <v>100</v>
      </c>
      <c r="T21" s="21">
        <v>1</v>
      </c>
      <c r="U21" s="21">
        <v>100</v>
      </c>
      <c r="V21" s="21">
        <v>1</v>
      </c>
      <c r="W21" s="21">
        <v>100</v>
      </c>
      <c r="X21" s="21">
        <v>1</v>
      </c>
      <c r="Y21" s="40">
        <v>1</v>
      </c>
      <c r="Z21" s="5" t="s">
        <v>182</v>
      </c>
    </row>
    <row r="22" spans="2:26" ht="12.75">
      <c r="B22" s="2"/>
      <c r="C22" s="27"/>
      <c r="D22" s="27"/>
      <c r="E22" s="4" t="s">
        <v>404</v>
      </c>
      <c r="F22" s="25" t="s">
        <v>125</v>
      </c>
      <c r="G22" s="21">
        <v>100</v>
      </c>
      <c r="H22" s="21">
        <v>1</v>
      </c>
      <c r="I22" s="21">
        <v>100</v>
      </c>
      <c r="J22" s="21">
        <v>1</v>
      </c>
      <c r="K22" s="21">
        <v>100</v>
      </c>
      <c r="L22" s="21">
        <v>1</v>
      </c>
      <c r="M22" s="21">
        <v>100</v>
      </c>
      <c r="N22" s="21">
        <v>1</v>
      </c>
      <c r="O22" s="21">
        <v>100</v>
      </c>
      <c r="P22" s="21">
        <v>1</v>
      </c>
      <c r="Q22" s="21">
        <v>100</v>
      </c>
      <c r="R22" s="21">
        <v>1</v>
      </c>
      <c r="S22" s="21">
        <v>100</v>
      </c>
      <c r="T22" s="21">
        <v>1</v>
      </c>
      <c r="U22" s="21">
        <v>100</v>
      </c>
      <c r="V22" s="21">
        <v>1</v>
      </c>
      <c r="W22" s="21">
        <v>100</v>
      </c>
      <c r="X22" s="21">
        <v>1</v>
      </c>
      <c r="Y22" s="40" t="s">
        <v>32</v>
      </c>
      <c r="Z22" s="5" t="s">
        <v>406</v>
      </c>
    </row>
    <row r="23" spans="2:26" ht="27.75" customHeight="1">
      <c r="B23" s="2" t="s">
        <v>7</v>
      </c>
      <c r="C23" s="8" t="s">
        <v>82</v>
      </c>
      <c r="D23" s="27" t="s">
        <v>86</v>
      </c>
      <c r="E23" s="26" t="s">
        <v>130</v>
      </c>
      <c r="F23" s="34" t="s">
        <v>131</v>
      </c>
      <c r="G23" s="22">
        <f aca="true" t="shared" si="4" ref="G23:W23">(G24+G25)/2</f>
        <v>80</v>
      </c>
      <c r="H23" s="22">
        <v>6</v>
      </c>
      <c r="I23" s="22">
        <f t="shared" si="4"/>
        <v>77.5</v>
      </c>
      <c r="J23" s="22">
        <v>6</v>
      </c>
      <c r="K23" s="22">
        <f t="shared" si="4"/>
        <v>100</v>
      </c>
      <c r="L23" s="22">
        <v>6</v>
      </c>
      <c r="M23" s="22">
        <f t="shared" si="4"/>
        <v>100</v>
      </c>
      <c r="N23" s="22">
        <v>6</v>
      </c>
      <c r="O23" s="22">
        <f t="shared" si="4"/>
        <v>97.5</v>
      </c>
      <c r="P23" s="22">
        <v>6</v>
      </c>
      <c r="Q23" s="22">
        <f t="shared" si="4"/>
        <v>97.5</v>
      </c>
      <c r="R23" s="22">
        <v>6</v>
      </c>
      <c r="S23" s="22">
        <f t="shared" si="4"/>
        <v>97.5</v>
      </c>
      <c r="T23" s="22">
        <v>6</v>
      </c>
      <c r="U23" s="22">
        <f t="shared" si="4"/>
        <v>97.5</v>
      </c>
      <c r="V23" s="22">
        <v>6</v>
      </c>
      <c r="W23" s="22">
        <f t="shared" si="4"/>
        <v>100</v>
      </c>
      <c r="X23" s="22">
        <v>6</v>
      </c>
      <c r="Y23" s="41" t="s">
        <v>183</v>
      </c>
      <c r="Z23" s="5" t="s">
        <v>227</v>
      </c>
    </row>
    <row r="24" spans="2:26" ht="12.75">
      <c r="B24" s="2"/>
      <c r="C24" s="8"/>
      <c r="D24" s="27"/>
      <c r="E24" s="4" t="s">
        <v>56</v>
      </c>
      <c r="F24" s="4" t="s">
        <v>125</v>
      </c>
      <c r="G24" s="21">
        <v>60</v>
      </c>
      <c r="H24" s="21">
        <v>1</v>
      </c>
      <c r="I24" s="21">
        <v>55</v>
      </c>
      <c r="J24" s="21">
        <v>1</v>
      </c>
      <c r="K24" s="21">
        <v>100</v>
      </c>
      <c r="L24" s="21">
        <v>1</v>
      </c>
      <c r="M24" s="21">
        <v>100</v>
      </c>
      <c r="N24" s="21">
        <v>1</v>
      </c>
      <c r="O24" s="21">
        <v>95</v>
      </c>
      <c r="P24" s="21">
        <v>1</v>
      </c>
      <c r="Q24" s="21">
        <v>95</v>
      </c>
      <c r="R24" s="21">
        <v>1</v>
      </c>
      <c r="S24" s="21">
        <v>95</v>
      </c>
      <c r="T24" s="21">
        <v>1</v>
      </c>
      <c r="U24" s="21">
        <v>95</v>
      </c>
      <c r="V24" s="21">
        <v>1</v>
      </c>
      <c r="W24" s="21">
        <v>100</v>
      </c>
      <c r="X24" s="21">
        <v>1</v>
      </c>
      <c r="Y24" s="40">
        <v>1</v>
      </c>
      <c r="Z24" s="5" t="s">
        <v>238</v>
      </c>
    </row>
    <row r="25" spans="1:26" ht="12.75">
      <c r="A25" s="2"/>
      <c r="B25" s="2"/>
      <c r="C25" s="27"/>
      <c r="D25" s="27"/>
      <c r="E25" s="3" t="s">
        <v>58</v>
      </c>
      <c r="F25" s="126" t="s">
        <v>127</v>
      </c>
      <c r="G25" s="19">
        <v>100</v>
      </c>
      <c r="H25" s="19">
        <v>1</v>
      </c>
      <c r="I25" s="19">
        <v>100</v>
      </c>
      <c r="J25" s="19">
        <v>1</v>
      </c>
      <c r="K25" s="19">
        <v>100</v>
      </c>
      <c r="L25" s="19">
        <v>1</v>
      </c>
      <c r="M25" s="19">
        <v>100</v>
      </c>
      <c r="N25" s="19">
        <v>1</v>
      </c>
      <c r="O25" s="19">
        <v>100</v>
      </c>
      <c r="P25" s="19">
        <v>1</v>
      </c>
      <c r="Q25" s="19">
        <v>100</v>
      </c>
      <c r="R25" s="19">
        <v>1</v>
      </c>
      <c r="S25" s="19">
        <v>100</v>
      </c>
      <c r="T25" s="19">
        <v>1</v>
      </c>
      <c r="U25" s="19">
        <v>100</v>
      </c>
      <c r="V25" s="19">
        <v>1</v>
      </c>
      <c r="W25" s="19">
        <v>100</v>
      </c>
      <c r="X25" s="19">
        <v>1</v>
      </c>
      <c r="Y25" s="40">
        <v>1</v>
      </c>
      <c r="Z25" s="5" t="s">
        <v>239</v>
      </c>
    </row>
    <row r="26" spans="1:26" s="44" customFormat="1" ht="12.75">
      <c r="A26" s="55"/>
      <c r="B26" s="55"/>
      <c r="C26" s="56"/>
      <c r="D26" s="56"/>
      <c r="E26" s="47" t="s">
        <v>404</v>
      </c>
      <c r="F26" s="57" t="s">
        <v>125</v>
      </c>
      <c r="G26" s="48">
        <v>100</v>
      </c>
      <c r="H26" s="48">
        <v>1</v>
      </c>
      <c r="I26" s="48">
        <v>100</v>
      </c>
      <c r="J26" s="48">
        <v>1</v>
      </c>
      <c r="K26" s="48">
        <v>100</v>
      </c>
      <c r="L26" s="48">
        <v>1</v>
      </c>
      <c r="M26" s="48">
        <v>100</v>
      </c>
      <c r="N26" s="48">
        <v>1</v>
      </c>
      <c r="O26" s="48">
        <v>100</v>
      </c>
      <c r="P26" s="48">
        <v>1</v>
      </c>
      <c r="Q26" s="48">
        <v>100</v>
      </c>
      <c r="R26" s="48">
        <v>1</v>
      </c>
      <c r="S26" s="48">
        <v>100</v>
      </c>
      <c r="T26" s="48">
        <v>1</v>
      </c>
      <c r="U26" s="48">
        <v>100</v>
      </c>
      <c r="V26" s="48">
        <v>1</v>
      </c>
      <c r="W26" s="48">
        <v>100</v>
      </c>
      <c r="X26" s="48">
        <v>1</v>
      </c>
      <c r="Y26" s="49" t="s">
        <v>32</v>
      </c>
      <c r="Z26" s="44" t="s">
        <v>407</v>
      </c>
    </row>
    <row r="27" spans="1:26" ht="29.25" customHeight="1">
      <c r="A27" s="1" t="s">
        <v>62</v>
      </c>
      <c r="B27" s="1"/>
      <c r="C27" s="8" t="s">
        <v>87</v>
      </c>
      <c r="D27" s="28"/>
      <c r="E27" s="26" t="s">
        <v>130</v>
      </c>
      <c r="F27" s="34" t="s">
        <v>131</v>
      </c>
      <c r="G27" s="21">
        <f>(G28+G29)/2</f>
        <v>60.20833333333333</v>
      </c>
      <c r="H27" s="21">
        <v>6</v>
      </c>
      <c r="I27" s="21">
        <f aca="true" t="shared" si="5" ref="I27:U27">(I28+I29)/2</f>
        <v>62.29166666666667</v>
      </c>
      <c r="J27" s="21">
        <v>6</v>
      </c>
      <c r="K27" s="21">
        <f t="shared" si="5"/>
        <v>85.41666666666666</v>
      </c>
      <c r="L27" s="21">
        <v>6</v>
      </c>
      <c r="M27" s="21">
        <f t="shared" si="5"/>
        <v>78.95833333333333</v>
      </c>
      <c r="N27" s="21">
        <v>6</v>
      </c>
      <c r="O27" s="21">
        <f t="shared" si="5"/>
        <v>79.16666666666666</v>
      </c>
      <c r="P27" s="21">
        <v>6</v>
      </c>
      <c r="Q27" s="21">
        <f t="shared" si="5"/>
        <v>92.5</v>
      </c>
      <c r="R27" s="21">
        <v>6</v>
      </c>
      <c r="S27" s="21">
        <f t="shared" si="5"/>
        <v>81.66666666666666</v>
      </c>
      <c r="T27" s="21">
        <v>6</v>
      </c>
      <c r="U27" s="21">
        <f t="shared" si="5"/>
        <v>93.75</v>
      </c>
      <c r="V27" s="21">
        <v>6</v>
      </c>
      <c r="W27" s="21">
        <f>(W28+W29)/2</f>
        <v>100</v>
      </c>
      <c r="X27" s="21">
        <v>6</v>
      </c>
      <c r="Y27" s="39" t="s">
        <v>170</v>
      </c>
      <c r="Z27" s="5" t="s">
        <v>214</v>
      </c>
    </row>
    <row r="28" spans="1:26" ht="14.25" customHeight="1">
      <c r="A28" s="1"/>
      <c r="B28" s="1"/>
      <c r="C28" s="8"/>
      <c r="D28" s="28"/>
      <c r="E28" s="17" t="s">
        <v>61</v>
      </c>
      <c r="F28" s="17" t="s">
        <v>126</v>
      </c>
      <c r="G28" s="21">
        <f>(G34+G40+G60+G81)/4</f>
        <v>58.75</v>
      </c>
      <c r="H28" s="21">
        <v>6</v>
      </c>
      <c r="I28" s="21">
        <f>(I34+I40+I60+I81)/4</f>
        <v>60</v>
      </c>
      <c r="J28" s="21">
        <v>6</v>
      </c>
      <c r="K28" s="21">
        <f>(K34+K40+K60+K81)/4</f>
        <v>82.5</v>
      </c>
      <c r="L28" s="21">
        <v>6</v>
      </c>
      <c r="M28" s="21">
        <f>(M34+M40+M60+M81)/4</f>
        <v>77.91666666666666</v>
      </c>
      <c r="N28" s="21">
        <v>6</v>
      </c>
      <c r="O28" s="21">
        <f>(O34+O40+O60+O81)/4</f>
        <v>77.08333333333333</v>
      </c>
      <c r="P28" s="21">
        <v>6</v>
      </c>
      <c r="Q28" s="21">
        <f>(Q34+Q40+Q60+Q81)/4</f>
        <v>92.5</v>
      </c>
      <c r="R28" s="21">
        <v>6</v>
      </c>
      <c r="S28" s="21">
        <f>(S34+S40+S60+S81)/4</f>
        <v>81.25</v>
      </c>
      <c r="T28" s="21">
        <v>6</v>
      </c>
      <c r="U28" s="21">
        <f>(U34+U40+U60+U81)/4</f>
        <v>94.58333333333333</v>
      </c>
      <c r="V28" s="21">
        <v>6</v>
      </c>
      <c r="W28" s="21">
        <f>(W34+W40+W60+W81)/4</f>
        <v>100</v>
      </c>
      <c r="X28" s="21">
        <v>6</v>
      </c>
      <c r="Y28" s="39" t="s">
        <v>170</v>
      </c>
      <c r="Z28" s="5" t="s">
        <v>228</v>
      </c>
    </row>
    <row r="29" spans="1:26" ht="12.75">
      <c r="A29" s="1"/>
      <c r="B29" s="1"/>
      <c r="C29" s="28"/>
      <c r="D29" s="28"/>
      <c r="E29" s="18" t="s">
        <v>134</v>
      </c>
      <c r="F29" s="36" t="s">
        <v>135</v>
      </c>
      <c r="G29" s="21">
        <f>(G35+G41+G61+G81)/4</f>
        <v>61.666666666666664</v>
      </c>
      <c r="H29" s="21">
        <v>6</v>
      </c>
      <c r="I29" s="21">
        <f aca="true" t="shared" si="6" ref="I29:U29">(I35+I41+I61+I81)/4</f>
        <v>64.58333333333334</v>
      </c>
      <c r="J29" s="21">
        <v>6</v>
      </c>
      <c r="K29" s="21">
        <f t="shared" si="6"/>
        <v>88.33333333333333</v>
      </c>
      <c r="L29" s="21">
        <v>6</v>
      </c>
      <c r="M29" s="21">
        <f t="shared" si="6"/>
        <v>80</v>
      </c>
      <c r="N29" s="21">
        <v>6</v>
      </c>
      <c r="O29" s="21">
        <f t="shared" si="6"/>
        <v>81.25</v>
      </c>
      <c r="P29" s="21">
        <v>6</v>
      </c>
      <c r="Q29" s="21">
        <f t="shared" si="6"/>
        <v>92.5</v>
      </c>
      <c r="R29" s="21">
        <v>6</v>
      </c>
      <c r="S29" s="21">
        <f t="shared" si="6"/>
        <v>82.08333333333333</v>
      </c>
      <c r="T29" s="21">
        <v>6</v>
      </c>
      <c r="U29" s="21">
        <f t="shared" si="6"/>
        <v>92.91666666666666</v>
      </c>
      <c r="V29" s="21">
        <v>6</v>
      </c>
      <c r="W29" s="21">
        <f>(W35+W41+W61+W81)/4</f>
        <v>100</v>
      </c>
      <c r="X29" s="21">
        <v>6</v>
      </c>
      <c r="Y29" s="39" t="s">
        <v>170</v>
      </c>
      <c r="Z29" s="5" t="s">
        <v>228</v>
      </c>
    </row>
    <row r="30" spans="1:26" ht="39.75" customHeight="1">
      <c r="A30" s="1" t="s">
        <v>8</v>
      </c>
      <c r="B30" s="2"/>
      <c r="C30" s="8" t="s">
        <v>87</v>
      </c>
      <c r="D30" s="27" t="s">
        <v>88</v>
      </c>
      <c r="E30" s="26" t="s">
        <v>130</v>
      </c>
      <c r="F30" s="34" t="s">
        <v>131</v>
      </c>
      <c r="G30" s="22">
        <f aca="true" t="shared" si="7" ref="G30:U30">(G31+G32)/2</f>
        <v>96.25</v>
      </c>
      <c r="H30" s="22">
        <v>6</v>
      </c>
      <c r="I30" s="22">
        <f t="shared" si="7"/>
        <v>96.25</v>
      </c>
      <c r="J30" s="22">
        <v>6</v>
      </c>
      <c r="K30" s="22">
        <f t="shared" si="7"/>
        <v>96.25</v>
      </c>
      <c r="L30" s="22">
        <v>6</v>
      </c>
      <c r="M30" s="22">
        <f t="shared" si="7"/>
        <v>100</v>
      </c>
      <c r="N30" s="22">
        <v>6</v>
      </c>
      <c r="O30" s="22">
        <f t="shared" si="7"/>
        <v>100</v>
      </c>
      <c r="P30" s="22">
        <v>6</v>
      </c>
      <c r="Q30" s="22">
        <f t="shared" si="7"/>
        <v>98.75</v>
      </c>
      <c r="R30" s="22">
        <v>6</v>
      </c>
      <c r="S30" s="22">
        <f t="shared" si="7"/>
        <v>100</v>
      </c>
      <c r="T30" s="22">
        <v>6</v>
      </c>
      <c r="U30" s="22">
        <f t="shared" si="7"/>
        <v>99.54166666666666</v>
      </c>
      <c r="V30" s="22">
        <v>6</v>
      </c>
      <c r="W30" s="22">
        <f>(W31+W32)/2</f>
        <v>75</v>
      </c>
      <c r="X30" s="22">
        <v>6</v>
      </c>
      <c r="Y30" s="39" t="s">
        <v>170</v>
      </c>
      <c r="Z30" s="5" t="s">
        <v>141</v>
      </c>
    </row>
    <row r="31" spans="1:26" ht="18" customHeight="1">
      <c r="A31" s="1"/>
      <c r="B31" s="2"/>
      <c r="C31" s="8"/>
      <c r="D31" s="27"/>
      <c r="E31" s="17" t="s">
        <v>61</v>
      </c>
      <c r="F31" s="17" t="s">
        <v>126</v>
      </c>
      <c r="G31" s="22">
        <f>(G37+G43+G63+G82)/4</f>
        <v>96.25</v>
      </c>
      <c r="H31" s="22">
        <v>6</v>
      </c>
      <c r="I31" s="22">
        <f aca="true" t="shared" si="8" ref="I31:U31">(I37+I43+I63+I82)/4</f>
        <v>96.25</v>
      </c>
      <c r="J31" s="22">
        <v>6</v>
      </c>
      <c r="K31" s="22">
        <f t="shared" si="8"/>
        <v>96.25</v>
      </c>
      <c r="L31" s="22">
        <v>6</v>
      </c>
      <c r="M31" s="22">
        <f t="shared" si="8"/>
        <v>100</v>
      </c>
      <c r="N31" s="22">
        <v>6</v>
      </c>
      <c r="O31" s="22">
        <f t="shared" si="8"/>
        <v>100</v>
      </c>
      <c r="P31" s="22">
        <v>6</v>
      </c>
      <c r="Q31" s="22">
        <f t="shared" si="8"/>
        <v>98.75</v>
      </c>
      <c r="R31" s="22">
        <v>6</v>
      </c>
      <c r="S31" s="22">
        <f t="shared" si="8"/>
        <v>100</v>
      </c>
      <c r="T31" s="22">
        <v>6</v>
      </c>
      <c r="U31" s="22">
        <f t="shared" si="8"/>
        <v>99.33333333333333</v>
      </c>
      <c r="V31" s="22">
        <v>6</v>
      </c>
      <c r="W31" s="22">
        <f>(W37+W43+W63+W82)/4</f>
        <v>75</v>
      </c>
      <c r="X31" s="22">
        <v>6</v>
      </c>
      <c r="Y31" s="39" t="s">
        <v>170</v>
      </c>
      <c r="Z31" s="5" t="s">
        <v>224</v>
      </c>
    </row>
    <row r="32" spans="1:27" ht="12.75">
      <c r="A32" s="1"/>
      <c r="B32" s="55"/>
      <c r="C32" s="56"/>
      <c r="D32" s="56"/>
      <c r="E32" s="73" t="s">
        <v>134</v>
      </c>
      <c r="F32" s="74" t="s">
        <v>135</v>
      </c>
      <c r="G32" s="75">
        <f>(G38+G44+G64+G82)/4</f>
        <v>96.25</v>
      </c>
      <c r="H32" s="75">
        <v>6</v>
      </c>
      <c r="I32" s="75">
        <f aca="true" t="shared" si="9" ref="I32:U32">(I38+I44+I64+I82)/4</f>
        <v>96.25</v>
      </c>
      <c r="J32" s="75">
        <v>6</v>
      </c>
      <c r="K32" s="75">
        <f t="shared" si="9"/>
        <v>96.25</v>
      </c>
      <c r="L32" s="75">
        <v>6</v>
      </c>
      <c r="M32" s="75">
        <f t="shared" si="9"/>
        <v>100</v>
      </c>
      <c r="N32" s="75">
        <v>6</v>
      </c>
      <c r="O32" s="75">
        <f t="shared" si="9"/>
        <v>100</v>
      </c>
      <c r="P32" s="75">
        <v>6</v>
      </c>
      <c r="Q32" s="75">
        <f t="shared" si="9"/>
        <v>98.75</v>
      </c>
      <c r="R32" s="75">
        <v>6</v>
      </c>
      <c r="S32" s="75">
        <f t="shared" si="9"/>
        <v>100</v>
      </c>
      <c r="T32" s="75">
        <v>6</v>
      </c>
      <c r="U32" s="75">
        <f t="shared" si="9"/>
        <v>99.75</v>
      </c>
      <c r="V32" s="75">
        <v>6</v>
      </c>
      <c r="W32" s="75">
        <f>(W38+W44+W64+W82)/4</f>
        <v>75</v>
      </c>
      <c r="X32" s="75">
        <v>6</v>
      </c>
      <c r="Y32" s="124" t="s">
        <v>170</v>
      </c>
      <c r="Z32" s="44" t="s">
        <v>224</v>
      </c>
      <c r="AA32" s="44"/>
    </row>
    <row r="33" spans="2:26" ht="18" customHeight="1">
      <c r="B33" s="16" t="s">
        <v>33</v>
      </c>
      <c r="C33" s="8" t="s">
        <v>89</v>
      </c>
      <c r="D33" s="30"/>
      <c r="E33" s="26" t="s">
        <v>130</v>
      </c>
      <c r="F33" s="34" t="s">
        <v>131</v>
      </c>
      <c r="G33" s="21">
        <f>(G34+G35)/2</f>
        <v>65</v>
      </c>
      <c r="H33" s="21">
        <v>6</v>
      </c>
      <c r="I33" s="21">
        <f aca="true" t="shared" si="10" ref="I33:U33">(I34+I35)/2</f>
        <v>65</v>
      </c>
      <c r="J33" s="21">
        <v>6</v>
      </c>
      <c r="K33" s="21">
        <f t="shared" si="10"/>
        <v>90</v>
      </c>
      <c r="L33" s="21">
        <v>6</v>
      </c>
      <c r="M33" s="21">
        <f t="shared" si="10"/>
        <v>82.5</v>
      </c>
      <c r="N33" s="21">
        <v>6</v>
      </c>
      <c r="O33" s="21">
        <f t="shared" si="10"/>
        <v>75</v>
      </c>
      <c r="P33" s="21">
        <v>6</v>
      </c>
      <c r="Q33" s="21">
        <f t="shared" si="10"/>
        <v>95</v>
      </c>
      <c r="R33" s="21">
        <v>6</v>
      </c>
      <c r="S33" s="21">
        <f t="shared" si="10"/>
        <v>80</v>
      </c>
      <c r="T33" s="21">
        <v>6</v>
      </c>
      <c r="U33" s="21">
        <f t="shared" si="10"/>
        <v>85</v>
      </c>
      <c r="V33" s="21">
        <v>6</v>
      </c>
      <c r="W33" s="21">
        <f>(W34+W35)/2</f>
        <v>100</v>
      </c>
      <c r="X33" s="21">
        <v>6</v>
      </c>
      <c r="Y33" s="39" t="s">
        <v>170</v>
      </c>
      <c r="Z33" s="5" t="s">
        <v>232</v>
      </c>
    </row>
    <row r="34" spans="2:26" ht="16.5" customHeight="1">
      <c r="B34" s="16"/>
      <c r="C34" s="8"/>
      <c r="D34" s="30"/>
      <c r="E34" s="4" t="s">
        <v>61</v>
      </c>
      <c r="F34" s="4" t="s">
        <v>126</v>
      </c>
      <c r="G34" s="21">
        <v>60</v>
      </c>
      <c r="H34" s="21">
        <v>1</v>
      </c>
      <c r="I34" s="21">
        <v>60</v>
      </c>
      <c r="J34" s="21">
        <v>1</v>
      </c>
      <c r="K34" s="21">
        <v>80</v>
      </c>
      <c r="L34" s="21">
        <v>1</v>
      </c>
      <c r="M34" s="21">
        <v>80</v>
      </c>
      <c r="N34" s="21">
        <v>1</v>
      </c>
      <c r="O34" s="21">
        <v>70</v>
      </c>
      <c r="P34" s="21">
        <v>1</v>
      </c>
      <c r="Q34" s="21">
        <v>95</v>
      </c>
      <c r="R34" s="21">
        <v>1</v>
      </c>
      <c r="S34" s="21">
        <v>80</v>
      </c>
      <c r="T34" s="21">
        <v>1</v>
      </c>
      <c r="U34" s="21">
        <v>85</v>
      </c>
      <c r="V34" s="21">
        <v>1</v>
      </c>
      <c r="W34" s="21">
        <v>100</v>
      </c>
      <c r="X34" s="21">
        <v>1</v>
      </c>
      <c r="Y34" s="40">
        <v>1</v>
      </c>
      <c r="Z34" s="5" t="s">
        <v>184</v>
      </c>
    </row>
    <row r="35" spans="2:26" ht="12.75">
      <c r="B35" s="1"/>
      <c r="C35" s="28"/>
      <c r="D35" s="28"/>
      <c r="E35" s="7" t="s">
        <v>134</v>
      </c>
      <c r="F35" s="25" t="s">
        <v>135</v>
      </c>
      <c r="G35" s="21">
        <v>70</v>
      </c>
      <c r="H35" s="21">
        <v>1</v>
      </c>
      <c r="I35" s="21">
        <v>70</v>
      </c>
      <c r="J35" s="21">
        <v>1</v>
      </c>
      <c r="K35" s="21">
        <v>100</v>
      </c>
      <c r="L35" s="21">
        <v>1</v>
      </c>
      <c r="M35" s="21">
        <v>85</v>
      </c>
      <c r="N35" s="21">
        <v>1</v>
      </c>
      <c r="O35" s="21">
        <v>80</v>
      </c>
      <c r="P35" s="21">
        <v>1</v>
      </c>
      <c r="Q35" s="21">
        <v>95</v>
      </c>
      <c r="R35" s="21">
        <v>1</v>
      </c>
      <c r="S35" s="21">
        <v>80</v>
      </c>
      <c r="T35" s="21">
        <v>1</v>
      </c>
      <c r="U35" s="21">
        <v>85</v>
      </c>
      <c r="V35" s="21">
        <v>1</v>
      </c>
      <c r="W35" s="21">
        <v>100</v>
      </c>
      <c r="X35" s="21">
        <v>1</v>
      </c>
      <c r="Y35" s="40" t="s">
        <v>32</v>
      </c>
      <c r="Z35" s="5" t="s">
        <v>184</v>
      </c>
    </row>
    <row r="36" spans="2:26" ht="17.25" customHeight="1">
      <c r="B36" s="16" t="s">
        <v>50</v>
      </c>
      <c r="C36" s="8" t="s">
        <v>89</v>
      </c>
      <c r="D36" s="27" t="s">
        <v>88</v>
      </c>
      <c r="E36" s="26" t="s">
        <v>130</v>
      </c>
      <c r="F36" s="34" t="s">
        <v>131</v>
      </c>
      <c r="G36" s="21">
        <f>(G37+G38)/2</f>
        <v>100</v>
      </c>
      <c r="H36" s="21">
        <v>6</v>
      </c>
      <c r="I36" s="21">
        <f aca="true" t="shared" si="11" ref="I36:U36">(I37+I38)/2</f>
        <v>100</v>
      </c>
      <c r="J36" s="21">
        <v>6</v>
      </c>
      <c r="K36" s="21">
        <f t="shared" si="11"/>
        <v>100</v>
      </c>
      <c r="L36" s="21">
        <v>6</v>
      </c>
      <c r="M36" s="21">
        <f t="shared" si="11"/>
        <v>100</v>
      </c>
      <c r="N36" s="21">
        <v>6</v>
      </c>
      <c r="O36" s="21">
        <f t="shared" si="11"/>
        <v>100</v>
      </c>
      <c r="P36" s="21">
        <v>6</v>
      </c>
      <c r="Q36" s="21">
        <f t="shared" si="11"/>
        <v>100</v>
      </c>
      <c r="R36" s="21">
        <v>6</v>
      </c>
      <c r="S36" s="21">
        <f t="shared" si="11"/>
        <v>100</v>
      </c>
      <c r="T36" s="21">
        <v>6</v>
      </c>
      <c r="U36" s="21">
        <f t="shared" si="11"/>
        <v>100</v>
      </c>
      <c r="V36" s="21">
        <v>6</v>
      </c>
      <c r="W36" s="21">
        <f>(W37+W38)/2</f>
        <v>100</v>
      </c>
      <c r="X36" s="21">
        <v>6</v>
      </c>
      <c r="Y36" s="39" t="s">
        <v>170</v>
      </c>
      <c r="Z36" s="5" t="s">
        <v>232</v>
      </c>
    </row>
    <row r="37" spans="2:26" ht="16.5" customHeight="1">
      <c r="B37" s="16"/>
      <c r="C37" s="8"/>
      <c r="D37" s="27"/>
      <c r="E37" s="4" t="s">
        <v>61</v>
      </c>
      <c r="F37" s="4" t="s">
        <v>126</v>
      </c>
      <c r="G37" s="21">
        <v>100</v>
      </c>
      <c r="H37" s="21">
        <v>1</v>
      </c>
      <c r="I37" s="21">
        <v>100</v>
      </c>
      <c r="J37" s="21">
        <v>1</v>
      </c>
      <c r="K37" s="21">
        <v>100</v>
      </c>
      <c r="L37" s="21">
        <v>1</v>
      </c>
      <c r="M37" s="21">
        <v>100</v>
      </c>
      <c r="N37" s="21">
        <v>1</v>
      </c>
      <c r="O37" s="21">
        <v>100</v>
      </c>
      <c r="P37" s="21">
        <v>1</v>
      </c>
      <c r="Q37" s="21">
        <v>100</v>
      </c>
      <c r="R37" s="21">
        <v>1</v>
      </c>
      <c r="S37" s="21">
        <v>100</v>
      </c>
      <c r="T37" s="21">
        <v>1</v>
      </c>
      <c r="U37" s="21">
        <v>100</v>
      </c>
      <c r="V37" s="21">
        <v>1</v>
      </c>
      <c r="W37" s="21">
        <v>100</v>
      </c>
      <c r="X37" s="21">
        <v>1</v>
      </c>
      <c r="Y37" s="49">
        <v>1</v>
      </c>
      <c r="Z37" s="5" t="s">
        <v>194</v>
      </c>
    </row>
    <row r="38" spans="1:27" ht="12.75">
      <c r="A38" s="2"/>
      <c r="B38" s="55"/>
      <c r="C38" s="56"/>
      <c r="D38" s="56"/>
      <c r="E38" s="58" t="s">
        <v>134</v>
      </c>
      <c r="F38" s="57" t="s">
        <v>135</v>
      </c>
      <c r="G38" s="48">
        <v>100</v>
      </c>
      <c r="H38" s="48">
        <v>1</v>
      </c>
      <c r="I38" s="48">
        <v>100</v>
      </c>
      <c r="J38" s="48">
        <v>1</v>
      </c>
      <c r="K38" s="48">
        <v>100</v>
      </c>
      <c r="L38" s="48">
        <v>1</v>
      </c>
      <c r="M38" s="48">
        <v>100</v>
      </c>
      <c r="N38" s="48">
        <v>1</v>
      </c>
      <c r="O38" s="48">
        <v>100</v>
      </c>
      <c r="P38" s="48">
        <v>1</v>
      </c>
      <c r="Q38" s="48">
        <v>100</v>
      </c>
      <c r="R38" s="48">
        <v>1</v>
      </c>
      <c r="S38" s="48">
        <v>100</v>
      </c>
      <c r="T38" s="48">
        <v>1</v>
      </c>
      <c r="U38" s="48">
        <v>100</v>
      </c>
      <c r="V38" s="48">
        <v>1</v>
      </c>
      <c r="W38" s="48">
        <v>100</v>
      </c>
      <c r="X38" s="48">
        <v>1</v>
      </c>
      <c r="Y38" s="49">
        <v>1</v>
      </c>
      <c r="Z38" s="44" t="s">
        <v>194</v>
      </c>
      <c r="AA38" s="44"/>
    </row>
    <row r="39" spans="2:26" ht="18" customHeight="1">
      <c r="B39" s="16" t="s">
        <v>9</v>
      </c>
      <c r="C39" s="8" t="s">
        <v>90</v>
      </c>
      <c r="D39" s="30"/>
      <c r="E39" s="26" t="s">
        <v>130</v>
      </c>
      <c r="F39" s="34" t="s">
        <v>131</v>
      </c>
      <c r="G39" s="35">
        <f>(G40+G41)/2</f>
        <v>40</v>
      </c>
      <c r="H39" s="35">
        <v>6</v>
      </c>
      <c r="I39" s="35">
        <f aca="true" t="shared" si="12" ref="I39:U39">(I40+I41)/2</f>
        <v>46.66666666666667</v>
      </c>
      <c r="J39" s="35">
        <v>6</v>
      </c>
      <c r="K39" s="35">
        <f t="shared" si="12"/>
        <v>85</v>
      </c>
      <c r="L39" s="35">
        <v>6</v>
      </c>
      <c r="M39" s="35">
        <f t="shared" si="12"/>
        <v>70</v>
      </c>
      <c r="N39" s="35">
        <v>6</v>
      </c>
      <c r="O39" s="35">
        <f t="shared" si="12"/>
        <v>70</v>
      </c>
      <c r="P39" s="35">
        <v>6</v>
      </c>
      <c r="Q39" s="35">
        <f t="shared" si="12"/>
        <v>80</v>
      </c>
      <c r="R39" s="35">
        <v>6</v>
      </c>
      <c r="S39" s="35">
        <f t="shared" si="12"/>
        <v>50</v>
      </c>
      <c r="T39" s="35">
        <v>6</v>
      </c>
      <c r="U39" s="35">
        <f t="shared" si="12"/>
        <v>96.66666666666666</v>
      </c>
      <c r="V39" s="35">
        <v>6</v>
      </c>
      <c r="W39" s="35">
        <f>(W40+W41)/2</f>
        <v>100</v>
      </c>
      <c r="X39" s="35">
        <v>6</v>
      </c>
      <c r="Y39" s="39" t="s">
        <v>170</v>
      </c>
      <c r="Z39" s="5" t="s">
        <v>232</v>
      </c>
    </row>
    <row r="40" spans="2:26" ht="16.5" customHeight="1">
      <c r="B40" s="16"/>
      <c r="C40" s="8"/>
      <c r="D40" s="30"/>
      <c r="E40" s="17" t="s">
        <v>61</v>
      </c>
      <c r="F40" s="17" t="s">
        <v>126</v>
      </c>
      <c r="G40" s="22">
        <f>(G46+G50+G55)/3</f>
        <v>40</v>
      </c>
      <c r="H40" s="22">
        <v>6</v>
      </c>
      <c r="I40" s="22">
        <f aca="true" t="shared" si="13" ref="I40:U40">(I46+I50+I55)/3</f>
        <v>43.333333333333336</v>
      </c>
      <c r="J40" s="22">
        <v>6</v>
      </c>
      <c r="K40" s="22">
        <f t="shared" si="13"/>
        <v>85</v>
      </c>
      <c r="L40" s="22">
        <v>6</v>
      </c>
      <c r="M40" s="22">
        <f t="shared" si="13"/>
        <v>70</v>
      </c>
      <c r="N40" s="22">
        <v>6</v>
      </c>
      <c r="O40" s="22">
        <f t="shared" si="13"/>
        <v>70</v>
      </c>
      <c r="P40" s="22">
        <v>6</v>
      </c>
      <c r="Q40" s="22">
        <f t="shared" si="13"/>
        <v>80</v>
      </c>
      <c r="R40" s="22">
        <v>6</v>
      </c>
      <c r="S40" s="22">
        <f t="shared" si="13"/>
        <v>50</v>
      </c>
      <c r="T40" s="22">
        <v>6</v>
      </c>
      <c r="U40" s="22">
        <f t="shared" si="13"/>
        <v>100</v>
      </c>
      <c r="V40" s="22">
        <v>6</v>
      </c>
      <c r="W40" s="22">
        <f>(W46+W50+W55)/3</f>
        <v>100</v>
      </c>
      <c r="X40" s="22">
        <v>6</v>
      </c>
      <c r="Y40" s="39" t="s">
        <v>170</v>
      </c>
      <c r="Z40" s="5" t="s">
        <v>236</v>
      </c>
    </row>
    <row r="41" spans="2:26" ht="12.75">
      <c r="B41" s="1"/>
      <c r="C41" s="28"/>
      <c r="D41" s="28"/>
      <c r="E41" s="18" t="s">
        <v>134</v>
      </c>
      <c r="F41" s="36" t="s">
        <v>127</v>
      </c>
      <c r="G41" s="23">
        <f>(G47+G51+G55)/3</f>
        <v>40</v>
      </c>
      <c r="H41" s="23">
        <v>6</v>
      </c>
      <c r="I41" s="23">
        <f>(I47+I51+I55)/3</f>
        <v>50</v>
      </c>
      <c r="J41" s="23">
        <v>6</v>
      </c>
      <c r="K41" s="23">
        <f aca="true" t="shared" si="14" ref="K41:U41">(K47+K51+K55)/3</f>
        <v>85</v>
      </c>
      <c r="L41" s="23">
        <v>6</v>
      </c>
      <c r="M41" s="23">
        <f t="shared" si="14"/>
        <v>70</v>
      </c>
      <c r="N41" s="23">
        <v>6</v>
      </c>
      <c r="O41" s="23">
        <f t="shared" si="14"/>
        <v>70</v>
      </c>
      <c r="P41" s="23">
        <v>6</v>
      </c>
      <c r="Q41" s="23">
        <f t="shared" si="14"/>
        <v>80</v>
      </c>
      <c r="R41" s="23">
        <v>6</v>
      </c>
      <c r="S41" s="23">
        <f t="shared" si="14"/>
        <v>50</v>
      </c>
      <c r="T41" s="23">
        <v>6</v>
      </c>
      <c r="U41" s="23">
        <f t="shared" si="14"/>
        <v>93.33333333333333</v>
      </c>
      <c r="V41" s="23">
        <v>6</v>
      </c>
      <c r="W41" s="23">
        <f>(W47+W51+W55)/3</f>
        <v>100</v>
      </c>
      <c r="X41" s="23">
        <v>6</v>
      </c>
      <c r="Y41" s="39" t="s">
        <v>170</v>
      </c>
      <c r="Z41" s="5" t="s">
        <v>237</v>
      </c>
    </row>
    <row r="42" spans="2:26" ht="18" customHeight="1">
      <c r="B42" s="16" t="s">
        <v>35</v>
      </c>
      <c r="C42" s="8" t="s">
        <v>90</v>
      </c>
      <c r="D42" s="27" t="s">
        <v>88</v>
      </c>
      <c r="E42" s="26" t="s">
        <v>130</v>
      </c>
      <c r="F42" s="34" t="s">
        <v>131</v>
      </c>
      <c r="G42" s="35">
        <f aca="true" t="shared" si="15" ref="G42:U42">(G43+G44)/2</f>
        <v>100</v>
      </c>
      <c r="H42" s="35">
        <v>6</v>
      </c>
      <c r="I42" s="35">
        <f t="shared" si="15"/>
        <v>100</v>
      </c>
      <c r="J42" s="35">
        <v>6</v>
      </c>
      <c r="K42" s="35">
        <f t="shared" si="15"/>
        <v>100</v>
      </c>
      <c r="L42" s="35">
        <v>6</v>
      </c>
      <c r="M42" s="35">
        <f t="shared" si="15"/>
        <v>100</v>
      </c>
      <c r="N42" s="35">
        <v>6</v>
      </c>
      <c r="O42" s="35">
        <f t="shared" si="15"/>
        <v>100</v>
      </c>
      <c r="P42" s="35">
        <v>6</v>
      </c>
      <c r="Q42" s="35">
        <f t="shared" si="15"/>
        <v>100</v>
      </c>
      <c r="R42" s="35">
        <v>6</v>
      </c>
      <c r="S42" s="35">
        <f t="shared" si="15"/>
        <v>100</v>
      </c>
      <c r="T42" s="35">
        <v>6</v>
      </c>
      <c r="U42" s="35">
        <f t="shared" si="15"/>
        <v>98.16666666666666</v>
      </c>
      <c r="V42" s="35">
        <v>6</v>
      </c>
      <c r="W42" s="35">
        <f>(W43+W44)/2</f>
        <v>100</v>
      </c>
      <c r="X42" s="35">
        <v>6</v>
      </c>
      <c r="Y42" s="39" t="s">
        <v>170</v>
      </c>
      <c r="Z42" s="5" t="s">
        <v>233</v>
      </c>
    </row>
    <row r="43" spans="2:26" ht="16.5" customHeight="1">
      <c r="B43" s="16"/>
      <c r="C43" s="8"/>
      <c r="D43" s="27"/>
      <c r="E43" s="17" t="s">
        <v>61</v>
      </c>
      <c r="F43" s="17" t="s">
        <v>126</v>
      </c>
      <c r="G43" s="22">
        <f>(G48+G53+G57)/3</f>
        <v>100</v>
      </c>
      <c r="H43" s="22">
        <v>6</v>
      </c>
      <c r="I43" s="22">
        <f aca="true" t="shared" si="16" ref="I43:U43">(I48+I53+I57)/3</f>
        <v>100</v>
      </c>
      <c r="J43" s="22">
        <v>6</v>
      </c>
      <c r="K43" s="22">
        <f t="shared" si="16"/>
        <v>100</v>
      </c>
      <c r="L43" s="22">
        <v>6</v>
      </c>
      <c r="M43" s="22">
        <f t="shared" si="16"/>
        <v>100</v>
      </c>
      <c r="N43" s="22">
        <v>6</v>
      </c>
      <c r="O43" s="22">
        <f t="shared" si="16"/>
        <v>100</v>
      </c>
      <c r="P43" s="22">
        <v>6</v>
      </c>
      <c r="Q43" s="22">
        <f t="shared" si="16"/>
        <v>100</v>
      </c>
      <c r="R43" s="22">
        <v>6</v>
      </c>
      <c r="S43" s="22">
        <f t="shared" si="16"/>
        <v>100</v>
      </c>
      <c r="T43" s="22">
        <v>6</v>
      </c>
      <c r="U43" s="22">
        <f t="shared" si="16"/>
        <v>97.33333333333333</v>
      </c>
      <c r="V43" s="22">
        <v>6</v>
      </c>
      <c r="W43" s="22">
        <f>(W48+W53+W57)/3</f>
        <v>100</v>
      </c>
      <c r="X43" s="22">
        <v>6</v>
      </c>
      <c r="Y43" s="39" t="s">
        <v>170</v>
      </c>
      <c r="Z43" s="5" t="s">
        <v>234</v>
      </c>
    </row>
    <row r="44" spans="2:26" ht="13.5">
      <c r="B44" s="16"/>
      <c r="C44" s="30"/>
      <c r="D44" s="30"/>
      <c r="E44" s="18" t="s">
        <v>134</v>
      </c>
      <c r="F44" s="36" t="s">
        <v>127</v>
      </c>
      <c r="G44" s="23">
        <f>(G48+G54+G58)/3</f>
        <v>100</v>
      </c>
      <c r="H44" s="23">
        <v>6</v>
      </c>
      <c r="I44" s="23">
        <f aca="true" t="shared" si="17" ref="I44:U44">(I48+I54+I58)/3</f>
        <v>100</v>
      </c>
      <c r="J44" s="23">
        <v>6</v>
      </c>
      <c r="K44" s="23">
        <f t="shared" si="17"/>
        <v>100</v>
      </c>
      <c r="L44" s="23">
        <v>6</v>
      </c>
      <c r="M44" s="23">
        <f t="shared" si="17"/>
        <v>100</v>
      </c>
      <c r="N44" s="23">
        <v>6</v>
      </c>
      <c r="O44" s="23">
        <f t="shared" si="17"/>
        <v>100</v>
      </c>
      <c r="P44" s="23">
        <v>6</v>
      </c>
      <c r="Q44" s="23">
        <f t="shared" si="17"/>
        <v>100</v>
      </c>
      <c r="R44" s="23">
        <v>6</v>
      </c>
      <c r="S44" s="23">
        <f t="shared" si="17"/>
        <v>100</v>
      </c>
      <c r="T44" s="23">
        <v>6</v>
      </c>
      <c r="U44" s="23">
        <f t="shared" si="17"/>
        <v>99</v>
      </c>
      <c r="V44" s="23">
        <v>6</v>
      </c>
      <c r="W44" s="23">
        <f>(W48+W54+W58)/3</f>
        <v>100</v>
      </c>
      <c r="X44" s="23">
        <v>6</v>
      </c>
      <c r="Y44" s="39" t="s">
        <v>170</v>
      </c>
      <c r="Z44" s="5" t="s">
        <v>235</v>
      </c>
    </row>
    <row r="45" spans="2:26" ht="15.75" customHeight="1">
      <c r="B45" s="5" t="s">
        <v>10</v>
      </c>
      <c r="C45" s="8" t="s">
        <v>90</v>
      </c>
      <c r="D45" s="29" t="s">
        <v>91</v>
      </c>
      <c r="E45" s="26" t="s">
        <v>130</v>
      </c>
      <c r="F45" s="34" t="s">
        <v>131</v>
      </c>
      <c r="G45" s="35">
        <f aca="true" t="shared" si="18" ref="G45:U45">(G46+G47)/2</f>
        <v>40</v>
      </c>
      <c r="H45" s="35">
        <v>6</v>
      </c>
      <c r="I45" s="35">
        <f t="shared" si="18"/>
        <v>45</v>
      </c>
      <c r="J45" s="35">
        <v>6</v>
      </c>
      <c r="K45" s="35">
        <f t="shared" si="18"/>
        <v>85</v>
      </c>
      <c r="L45" s="35">
        <v>6</v>
      </c>
      <c r="M45" s="35">
        <f t="shared" si="18"/>
        <v>70</v>
      </c>
      <c r="N45" s="35">
        <v>6</v>
      </c>
      <c r="O45" s="35">
        <f t="shared" si="18"/>
        <v>70</v>
      </c>
      <c r="P45" s="35">
        <v>6</v>
      </c>
      <c r="Q45" s="35">
        <f t="shared" si="18"/>
        <v>80</v>
      </c>
      <c r="R45" s="35">
        <v>6</v>
      </c>
      <c r="S45" s="35">
        <f t="shared" si="18"/>
        <v>50</v>
      </c>
      <c r="T45" s="35">
        <v>6</v>
      </c>
      <c r="U45" s="35">
        <f t="shared" si="18"/>
        <v>95</v>
      </c>
      <c r="V45" s="35">
        <v>6</v>
      </c>
      <c r="W45" s="35">
        <f>(W46+W47)/2</f>
        <v>100</v>
      </c>
      <c r="X45" s="35">
        <v>6</v>
      </c>
      <c r="Y45" s="39" t="s">
        <v>170</v>
      </c>
      <c r="Z45" s="5" t="s">
        <v>227</v>
      </c>
    </row>
    <row r="46" spans="3:26" ht="15.75" customHeight="1">
      <c r="C46" s="8"/>
      <c r="D46" s="29"/>
      <c r="E46" s="4" t="s">
        <v>61</v>
      </c>
      <c r="F46" s="4" t="s">
        <v>126</v>
      </c>
      <c r="G46" s="21">
        <v>40</v>
      </c>
      <c r="H46" s="21">
        <v>1</v>
      </c>
      <c r="I46" s="21">
        <v>40</v>
      </c>
      <c r="J46" s="21">
        <v>1</v>
      </c>
      <c r="K46" s="21">
        <v>85</v>
      </c>
      <c r="L46" s="21">
        <v>1</v>
      </c>
      <c r="M46" s="21">
        <v>70</v>
      </c>
      <c r="N46" s="21">
        <v>1</v>
      </c>
      <c r="O46" s="21">
        <v>70</v>
      </c>
      <c r="P46" s="21">
        <v>1</v>
      </c>
      <c r="Q46" s="21">
        <v>80</v>
      </c>
      <c r="R46" s="21">
        <v>1</v>
      </c>
      <c r="S46" s="21">
        <v>50</v>
      </c>
      <c r="T46" s="21">
        <v>1</v>
      </c>
      <c r="U46" s="21">
        <v>100</v>
      </c>
      <c r="V46" s="21">
        <v>1</v>
      </c>
      <c r="W46" s="21">
        <v>100</v>
      </c>
      <c r="X46" s="21">
        <v>1</v>
      </c>
      <c r="Y46" s="40" t="s">
        <v>32</v>
      </c>
      <c r="Z46" s="5" t="s">
        <v>185</v>
      </c>
    </row>
    <row r="47" spans="3:26" ht="12.75" customHeight="1">
      <c r="C47" s="29"/>
      <c r="D47" s="29"/>
      <c r="E47" s="7" t="s">
        <v>134</v>
      </c>
      <c r="F47" s="25" t="s">
        <v>135</v>
      </c>
      <c r="G47" s="21">
        <v>40</v>
      </c>
      <c r="H47" s="21">
        <v>1</v>
      </c>
      <c r="I47" s="21">
        <v>50</v>
      </c>
      <c r="J47" s="21">
        <v>1</v>
      </c>
      <c r="K47" s="21">
        <v>85</v>
      </c>
      <c r="L47" s="21">
        <v>1</v>
      </c>
      <c r="M47" s="21">
        <v>70</v>
      </c>
      <c r="N47" s="21">
        <v>1</v>
      </c>
      <c r="O47" s="21">
        <v>70</v>
      </c>
      <c r="P47" s="21">
        <v>1</v>
      </c>
      <c r="Q47" s="21">
        <v>80</v>
      </c>
      <c r="R47" s="21">
        <v>1</v>
      </c>
      <c r="S47" s="21">
        <v>50</v>
      </c>
      <c r="T47" s="21">
        <v>1</v>
      </c>
      <c r="U47" s="21">
        <v>90</v>
      </c>
      <c r="V47" s="21">
        <v>1</v>
      </c>
      <c r="W47" s="21">
        <v>100</v>
      </c>
      <c r="X47" s="21">
        <v>1</v>
      </c>
      <c r="Y47" s="40" t="s">
        <v>32</v>
      </c>
      <c r="Z47" s="5" t="s">
        <v>185</v>
      </c>
    </row>
    <row r="48" spans="1:26" s="6" customFormat="1" ht="36.75" customHeight="1">
      <c r="A48" s="15"/>
      <c r="B48" s="2" t="s">
        <v>37</v>
      </c>
      <c r="C48" s="8" t="s">
        <v>90</v>
      </c>
      <c r="D48" s="27" t="s">
        <v>92</v>
      </c>
      <c r="E48" s="7" t="s">
        <v>136</v>
      </c>
      <c r="F48" s="4" t="s">
        <v>137</v>
      </c>
      <c r="G48" s="21">
        <v>100</v>
      </c>
      <c r="H48" s="21">
        <v>1</v>
      </c>
      <c r="I48" s="21">
        <v>100</v>
      </c>
      <c r="J48" s="21">
        <v>1</v>
      </c>
      <c r="K48" s="21">
        <v>100</v>
      </c>
      <c r="L48" s="21">
        <v>1</v>
      </c>
      <c r="M48" s="21">
        <v>100</v>
      </c>
      <c r="N48" s="21">
        <v>1</v>
      </c>
      <c r="O48" s="21">
        <v>100</v>
      </c>
      <c r="P48" s="21">
        <v>1</v>
      </c>
      <c r="Q48" s="21">
        <v>100</v>
      </c>
      <c r="R48" s="21">
        <v>1</v>
      </c>
      <c r="S48" s="21">
        <v>100</v>
      </c>
      <c r="T48" s="21">
        <v>1</v>
      </c>
      <c r="U48" s="21">
        <v>97</v>
      </c>
      <c r="V48" s="21">
        <v>6</v>
      </c>
      <c r="W48" s="21">
        <v>100</v>
      </c>
      <c r="X48" s="21">
        <v>1</v>
      </c>
      <c r="Y48" s="49" t="s">
        <v>380</v>
      </c>
      <c r="Z48" s="5" t="s">
        <v>186</v>
      </c>
    </row>
    <row r="49" spans="1:26" s="6" customFormat="1" ht="19.5" customHeight="1">
      <c r="A49" s="15"/>
      <c r="B49" s="2" t="s">
        <v>11</v>
      </c>
      <c r="C49" s="8" t="s">
        <v>90</v>
      </c>
      <c r="D49" s="27" t="s">
        <v>93</v>
      </c>
      <c r="E49" s="26" t="s">
        <v>130</v>
      </c>
      <c r="F49" s="34" t="s">
        <v>131</v>
      </c>
      <c r="G49" s="35">
        <f aca="true" t="shared" si="19" ref="G49:U49">(G50+G51)/2</f>
        <v>40</v>
      </c>
      <c r="H49" s="35">
        <v>6</v>
      </c>
      <c r="I49" s="35">
        <f t="shared" si="19"/>
        <v>45</v>
      </c>
      <c r="J49" s="35">
        <v>6</v>
      </c>
      <c r="K49" s="35">
        <f t="shared" si="19"/>
        <v>85</v>
      </c>
      <c r="L49" s="35">
        <v>6</v>
      </c>
      <c r="M49" s="35">
        <f t="shared" si="19"/>
        <v>70</v>
      </c>
      <c r="N49" s="35">
        <v>6</v>
      </c>
      <c r="O49" s="35">
        <f t="shared" si="19"/>
        <v>70</v>
      </c>
      <c r="P49" s="35">
        <v>6</v>
      </c>
      <c r="Q49" s="35">
        <f t="shared" si="19"/>
        <v>80</v>
      </c>
      <c r="R49" s="35">
        <v>6</v>
      </c>
      <c r="S49" s="35">
        <f t="shared" si="19"/>
        <v>50</v>
      </c>
      <c r="T49" s="35">
        <v>6</v>
      </c>
      <c r="U49" s="35">
        <f t="shared" si="19"/>
        <v>95</v>
      </c>
      <c r="V49" s="35">
        <v>6</v>
      </c>
      <c r="W49" s="35">
        <f>(W50+W51)/2</f>
        <v>100</v>
      </c>
      <c r="X49" s="35">
        <v>6</v>
      </c>
      <c r="Y49" s="39" t="s">
        <v>170</v>
      </c>
      <c r="Z49" s="5" t="s">
        <v>227</v>
      </c>
    </row>
    <row r="50" spans="1:26" s="6" customFormat="1" ht="15.75" customHeight="1">
      <c r="A50" s="15"/>
      <c r="B50" s="2"/>
      <c r="C50" s="8"/>
      <c r="D50" s="27"/>
      <c r="E50" s="7" t="s">
        <v>61</v>
      </c>
      <c r="F50" s="4" t="s">
        <v>126</v>
      </c>
      <c r="G50" s="21">
        <v>40</v>
      </c>
      <c r="H50" s="21">
        <v>1</v>
      </c>
      <c r="I50" s="21">
        <v>40</v>
      </c>
      <c r="J50" s="21">
        <v>1</v>
      </c>
      <c r="K50" s="21">
        <v>85</v>
      </c>
      <c r="L50" s="21">
        <v>1</v>
      </c>
      <c r="M50" s="21">
        <v>70</v>
      </c>
      <c r="N50" s="21">
        <v>1</v>
      </c>
      <c r="O50" s="21">
        <v>70</v>
      </c>
      <c r="P50" s="21">
        <v>1</v>
      </c>
      <c r="Q50" s="21">
        <v>80</v>
      </c>
      <c r="R50" s="21">
        <v>1</v>
      </c>
      <c r="S50" s="21">
        <v>50</v>
      </c>
      <c r="T50" s="21">
        <v>1</v>
      </c>
      <c r="U50" s="21">
        <v>100</v>
      </c>
      <c r="V50" s="21">
        <v>1</v>
      </c>
      <c r="W50" s="21">
        <v>100</v>
      </c>
      <c r="X50" s="21">
        <v>1</v>
      </c>
      <c r="Y50" s="40" t="s">
        <v>32</v>
      </c>
      <c r="Z50" s="5" t="s">
        <v>187</v>
      </c>
    </row>
    <row r="51" spans="1:26" s="6" customFormat="1" ht="15.75" customHeight="1">
      <c r="A51" s="15"/>
      <c r="B51" s="2"/>
      <c r="C51" s="27"/>
      <c r="D51" s="27"/>
      <c r="E51" s="7" t="s">
        <v>134</v>
      </c>
      <c r="F51" s="25" t="s">
        <v>135</v>
      </c>
      <c r="G51" s="21">
        <v>40</v>
      </c>
      <c r="H51" s="21">
        <v>1</v>
      </c>
      <c r="I51" s="21">
        <v>50</v>
      </c>
      <c r="J51" s="21">
        <v>1</v>
      </c>
      <c r="K51" s="21">
        <v>85</v>
      </c>
      <c r="L51" s="21">
        <v>1</v>
      </c>
      <c r="M51" s="21">
        <v>70</v>
      </c>
      <c r="N51" s="21">
        <v>1</v>
      </c>
      <c r="O51" s="21">
        <v>70</v>
      </c>
      <c r="P51" s="21">
        <v>1</v>
      </c>
      <c r="Q51" s="21">
        <v>80</v>
      </c>
      <c r="R51" s="21">
        <v>1</v>
      </c>
      <c r="S51" s="21">
        <v>50</v>
      </c>
      <c r="T51" s="21">
        <v>1</v>
      </c>
      <c r="U51" s="21">
        <v>90</v>
      </c>
      <c r="V51" s="21">
        <v>1</v>
      </c>
      <c r="W51" s="21">
        <v>100</v>
      </c>
      <c r="X51" s="21">
        <v>1</v>
      </c>
      <c r="Y51" s="40" t="s">
        <v>32</v>
      </c>
      <c r="Z51" s="5" t="s">
        <v>188</v>
      </c>
    </row>
    <row r="52" spans="1:26" s="6" customFormat="1" ht="16.5" customHeight="1">
      <c r="A52" s="15"/>
      <c r="B52" s="2" t="s">
        <v>38</v>
      </c>
      <c r="C52" s="8" t="s">
        <v>90</v>
      </c>
      <c r="D52" s="27" t="s">
        <v>88</v>
      </c>
      <c r="E52" s="26" t="s">
        <v>130</v>
      </c>
      <c r="F52" s="34" t="s">
        <v>131</v>
      </c>
      <c r="G52" s="35">
        <f aca="true" t="shared" si="20" ref="G52:U52">(G53+G54)/2</f>
        <v>100</v>
      </c>
      <c r="H52" s="35">
        <v>6</v>
      </c>
      <c r="I52" s="35">
        <f t="shared" si="20"/>
        <v>100</v>
      </c>
      <c r="J52" s="35">
        <v>6</v>
      </c>
      <c r="K52" s="35">
        <f t="shared" si="20"/>
        <v>100</v>
      </c>
      <c r="L52" s="35">
        <v>6</v>
      </c>
      <c r="M52" s="35">
        <f t="shared" si="20"/>
        <v>100</v>
      </c>
      <c r="N52" s="35">
        <v>6</v>
      </c>
      <c r="O52" s="35">
        <f t="shared" si="20"/>
        <v>100</v>
      </c>
      <c r="P52" s="35">
        <v>6</v>
      </c>
      <c r="Q52" s="35">
        <f t="shared" si="20"/>
        <v>100</v>
      </c>
      <c r="R52" s="35">
        <v>6</v>
      </c>
      <c r="S52" s="35">
        <f t="shared" si="20"/>
        <v>100</v>
      </c>
      <c r="T52" s="35">
        <v>6</v>
      </c>
      <c r="U52" s="35">
        <f t="shared" si="20"/>
        <v>97.5</v>
      </c>
      <c r="V52" s="35">
        <v>6</v>
      </c>
      <c r="W52" s="35">
        <f>(W53+W54)/2</f>
        <v>100</v>
      </c>
      <c r="X52" s="35">
        <v>6</v>
      </c>
      <c r="Y52" s="39" t="s">
        <v>170</v>
      </c>
      <c r="Z52" s="5" t="s">
        <v>227</v>
      </c>
    </row>
    <row r="53" spans="1:26" s="6" customFormat="1" ht="17.25" customHeight="1">
      <c r="A53" s="15"/>
      <c r="B53" s="2"/>
      <c r="C53" s="8"/>
      <c r="D53" s="27"/>
      <c r="E53" s="7" t="s">
        <v>61</v>
      </c>
      <c r="F53" s="4" t="s">
        <v>126</v>
      </c>
      <c r="G53" s="21">
        <v>100</v>
      </c>
      <c r="H53" s="21">
        <v>1</v>
      </c>
      <c r="I53" s="21">
        <v>100</v>
      </c>
      <c r="J53" s="21">
        <v>1</v>
      </c>
      <c r="K53" s="21">
        <v>100</v>
      </c>
      <c r="L53" s="21">
        <v>1</v>
      </c>
      <c r="M53" s="21">
        <v>100</v>
      </c>
      <c r="N53" s="21">
        <v>1</v>
      </c>
      <c r="O53" s="21">
        <v>100</v>
      </c>
      <c r="P53" s="21">
        <v>1</v>
      </c>
      <c r="Q53" s="21">
        <v>100</v>
      </c>
      <c r="R53" s="21">
        <v>1</v>
      </c>
      <c r="S53" s="21">
        <v>100</v>
      </c>
      <c r="T53" s="21">
        <v>1</v>
      </c>
      <c r="U53" s="21">
        <v>95</v>
      </c>
      <c r="V53" s="21">
        <v>6</v>
      </c>
      <c r="W53" s="21">
        <v>100</v>
      </c>
      <c r="X53" s="21">
        <v>1</v>
      </c>
      <c r="Y53" s="40" t="s">
        <v>32</v>
      </c>
      <c r="Z53" s="5" t="s">
        <v>189</v>
      </c>
    </row>
    <row r="54" spans="1:26" s="6" customFormat="1" ht="15.75" customHeight="1">
      <c r="A54" s="2"/>
      <c r="B54" s="2"/>
      <c r="C54" s="27"/>
      <c r="D54" s="27"/>
      <c r="E54" s="7" t="s">
        <v>134</v>
      </c>
      <c r="F54" s="25" t="s">
        <v>135</v>
      </c>
      <c r="G54" s="21">
        <v>100</v>
      </c>
      <c r="H54" s="21">
        <v>1</v>
      </c>
      <c r="I54" s="21">
        <v>100</v>
      </c>
      <c r="J54" s="21">
        <v>1</v>
      </c>
      <c r="K54" s="21">
        <v>100</v>
      </c>
      <c r="L54" s="21">
        <v>1</v>
      </c>
      <c r="M54" s="21">
        <v>100</v>
      </c>
      <c r="N54" s="21">
        <v>1</v>
      </c>
      <c r="O54" s="21">
        <v>100</v>
      </c>
      <c r="P54" s="21">
        <v>1</v>
      </c>
      <c r="Q54" s="21">
        <v>100</v>
      </c>
      <c r="R54" s="21">
        <v>1</v>
      </c>
      <c r="S54" s="21">
        <v>100</v>
      </c>
      <c r="T54" s="21">
        <v>1</v>
      </c>
      <c r="U54" s="21">
        <v>100</v>
      </c>
      <c r="V54" s="21">
        <v>6</v>
      </c>
      <c r="W54" s="21">
        <v>100</v>
      </c>
      <c r="X54" s="21">
        <v>1</v>
      </c>
      <c r="Y54" s="40" t="s">
        <v>32</v>
      </c>
      <c r="Z54" s="5" t="s">
        <v>189</v>
      </c>
    </row>
    <row r="55" spans="1:26" s="6" customFormat="1" ht="41.25" customHeight="1">
      <c r="A55" s="15"/>
      <c r="B55" s="2" t="s">
        <v>12</v>
      </c>
      <c r="C55" s="8" t="s">
        <v>90</v>
      </c>
      <c r="D55" s="27" t="s">
        <v>94</v>
      </c>
      <c r="E55" s="7" t="s">
        <v>136</v>
      </c>
      <c r="F55" s="4" t="s">
        <v>137</v>
      </c>
      <c r="G55" s="21">
        <v>40</v>
      </c>
      <c r="H55" s="21">
        <v>1</v>
      </c>
      <c r="I55" s="21">
        <v>50</v>
      </c>
      <c r="J55" s="21">
        <v>1</v>
      </c>
      <c r="K55" s="21">
        <v>85</v>
      </c>
      <c r="L55" s="21">
        <v>1</v>
      </c>
      <c r="M55" s="21">
        <v>70</v>
      </c>
      <c r="N55" s="21">
        <v>1</v>
      </c>
      <c r="O55" s="21">
        <v>70</v>
      </c>
      <c r="P55" s="21">
        <v>1</v>
      </c>
      <c r="Q55" s="21">
        <v>80</v>
      </c>
      <c r="R55" s="21">
        <v>1</v>
      </c>
      <c r="S55" s="21">
        <v>50</v>
      </c>
      <c r="T55" s="21">
        <v>1</v>
      </c>
      <c r="U55" s="21">
        <v>100</v>
      </c>
      <c r="V55" s="21">
        <v>1</v>
      </c>
      <c r="W55" s="21">
        <v>100</v>
      </c>
      <c r="X55" s="21">
        <v>1</v>
      </c>
      <c r="Y55" s="40" t="s">
        <v>32</v>
      </c>
      <c r="Z55" s="5" t="s">
        <v>190</v>
      </c>
    </row>
    <row r="56" spans="1:26" s="6" customFormat="1" ht="26.25" customHeight="1">
      <c r="A56" s="15"/>
      <c r="B56" s="2" t="s">
        <v>39</v>
      </c>
      <c r="C56" s="8" t="s">
        <v>90</v>
      </c>
      <c r="D56" s="27" t="s">
        <v>95</v>
      </c>
      <c r="E56" s="26" t="s">
        <v>130</v>
      </c>
      <c r="F56" s="34" t="s">
        <v>131</v>
      </c>
      <c r="G56" s="35">
        <f aca="true" t="shared" si="21" ref="G56:U56">(G57+G58)/2</f>
        <v>100</v>
      </c>
      <c r="H56" s="35">
        <v>6</v>
      </c>
      <c r="I56" s="35">
        <f t="shared" si="21"/>
        <v>100</v>
      </c>
      <c r="J56" s="35">
        <v>6</v>
      </c>
      <c r="K56" s="35">
        <f t="shared" si="21"/>
        <v>100</v>
      </c>
      <c r="L56" s="35">
        <v>6</v>
      </c>
      <c r="M56" s="35">
        <f t="shared" si="21"/>
        <v>100</v>
      </c>
      <c r="N56" s="35">
        <v>6</v>
      </c>
      <c r="O56" s="35">
        <f t="shared" si="21"/>
        <v>100</v>
      </c>
      <c r="P56" s="35">
        <v>6</v>
      </c>
      <c r="Q56" s="35">
        <f t="shared" si="21"/>
        <v>100</v>
      </c>
      <c r="R56" s="35">
        <v>6</v>
      </c>
      <c r="S56" s="35">
        <f t="shared" si="21"/>
        <v>100</v>
      </c>
      <c r="T56" s="35">
        <v>6</v>
      </c>
      <c r="U56" s="35">
        <f t="shared" si="21"/>
        <v>100</v>
      </c>
      <c r="V56" s="35">
        <v>6</v>
      </c>
      <c r="W56" s="35">
        <f>(W57+W58)/2</f>
        <v>100</v>
      </c>
      <c r="X56" s="35">
        <v>6</v>
      </c>
      <c r="Y56" s="39" t="s">
        <v>170</v>
      </c>
      <c r="Z56" s="5" t="s">
        <v>227</v>
      </c>
    </row>
    <row r="57" spans="1:26" s="6" customFormat="1" ht="19.5" customHeight="1">
      <c r="A57" s="15"/>
      <c r="B57" s="2"/>
      <c r="C57" s="8"/>
      <c r="D57" s="27"/>
      <c r="E57" s="7" t="s">
        <v>61</v>
      </c>
      <c r="F57" s="4" t="s">
        <v>126</v>
      </c>
      <c r="G57" s="21">
        <v>100</v>
      </c>
      <c r="H57" s="21">
        <v>1</v>
      </c>
      <c r="I57" s="21">
        <v>100</v>
      </c>
      <c r="J57" s="21">
        <v>1</v>
      </c>
      <c r="K57" s="21">
        <v>100</v>
      </c>
      <c r="L57" s="21">
        <v>1</v>
      </c>
      <c r="M57" s="21">
        <v>100</v>
      </c>
      <c r="N57" s="21">
        <v>1</v>
      </c>
      <c r="O57" s="21">
        <v>100</v>
      </c>
      <c r="P57" s="21">
        <v>1</v>
      </c>
      <c r="Q57" s="21">
        <v>100</v>
      </c>
      <c r="R57" s="21">
        <v>1</v>
      </c>
      <c r="S57" s="21">
        <v>100</v>
      </c>
      <c r="T57" s="21">
        <v>1</v>
      </c>
      <c r="U57" s="21">
        <v>100</v>
      </c>
      <c r="V57" s="21">
        <v>1</v>
      </c>
      <c r="W57" s="21">
        <v>100</v>
      </c>
      <c r="X57" s="21">
        <v>1</v>
      </c>
      <c r="Y57" s="40" t="s">
        <v>32</v>
      </c>
      <c r="Z57" s="5" t="s">
        <v>191</v>
      </c>
    </row>
    <row r="58" spans="1:27" s="6" customFormat="1" ht="15.75" customHeight="1">
      <c r="A58" s="2"/>
      <c r="B58" s="55"/>
      <c r="C58" s="56"/>
      <c r="D58" s="56"/>
      <c r="E58" s="58" t="s">
        <v>134</v>
      </c>
      <c r="F58" s="57" t="s">
        <v>135</v>
      </c>
      <c r="G58" s="48">
        <v>100</v>
      </c>
      <c r="H58" s="48">
        <v>1</v>
      </c>
      <c r="I58" s="48">
        <v>100</v>
      </c>
      <c r="J58" s="48">
        <v>1</v>
      </c>
      <c r="K58" s="48">
        <v>100</v>
      </c>
      <c r="L58" s="48">
        <v>1</v>
      </c>
      <c r="M58" s="48">
        <v>100</v>
      </c>
      <c r="N58" s="48">
        <v>1</v>
      </c>
      <c r="O58" s="48">
        <v>100</v>
      </c>
      <c r="P58" s="48">
        <v>1</v>
      </c>
      <c r="Q58" s="48">
        <v>100</v>
      </c>
      <c r="R58" s="48">
        <v>1</v>
      </c>
      <c r="S58" s="48">
        <v>100</v>
      </c>
      <c r="T58" s="48">
        <v>1</v>
      </c>
      <c r="U58" s="48">
        <v>100</v>
      </c>
      <c r="V58" s="48">
        <v>1</v>
      </c>
      <c r="W58" s="48">
        <v>100</v>
      </c>
      <c r="X58" s="48">
        <v>1</v>
      </c>
      <c r="Y58" s="49" t="s">
        <v>32</v>
      </c>
      <c r="Z58" s="44" t="s">
        <v>191</v>
      </c>
      <c r="AA58" s="59"/>
    </row>
    <row r="59" spans="2:26" ht="18" customHeight="1">
      <c r="B59" s="16" t="s">
        <v>13</v>
      </c>
      <c r="C59" s="8" t="s">
        <v>96</v>
      </c>
      <c r="D59" s="27" t="s">
        <v>97</v>
      </c>
      <c r="E59" s="26" t="s">
        <v>130</v>
      </c>
      <c r="F59" s="34" t="s">
        <v>131</v>
      </c>
      <c r="G59" s="33">
        <f>(G60+G61)/2</f>
        <v>50.83333333333333</v>
      </c>
      <c r="H59" s="33">
        <v>6</v>
      </c>
      <c r="I59" s="33">
        <f aca="true" t="shared" si="22" ref="I59:U59">(I60+I61)/2</f>
        <v>52.5</v>
      </c>
      <c r="J59" s="33">
        <v>6</v>
      </c>
      <c r="K59" s="33">
        <f t="shared" si="22"/>
        <v>81.66666666666666</v>
      </c>
      <c r="L59" s="33">
        <v>6</v>
      </c>
      <c r="M59" s="33">
        <f t="shared" si="22"/>
        <v>63.33333333333333</v>
      </c>
      <c r="N59" s="33">
        <v>6</v>
      </c>
      <c r="O59" s="33">
        <f t="shared" si="22"/>
        <v>71.66666666666666</v>
      </c>
      <c r="P59" s="33">
        <v>6</v>
      </c>
      <c r="Q59" s="33">
        <f t="shared" si="22"/>
        <v>100</v>
      </c>
      <c r="R59" s="33">
        <v>6</v>
      </c>
      <c r="S59" s="33">
        <f t="shared" si="22"/>
        <v>96.66666666666666</v>
      </c>
      <c r="T59" s="33">
        <v>6</v>
      </c>
      <c r="U59" s="33">
        <f t="shared" si="22"/>
        <v>93.33333333333333</v>
      </c>
      <c r="V59" s="33">
        <v>6</v>
      </c>
      <c r="W59" s="33">
        <f>(W60+W61)/2</f>
        <v>100</v>
      </c>
      <c r="X59" s="33">
        <v>6</v>
      </c>
      <c r="Y59" s="39" t="s">
        <v>170</v>
      </c>
      <c r="Z59" s="5" t="s">
        <v>232</v>
      </c>
    </row>
    <row r="60" spans="2:26" ht="13.5">
      <c r="B60" s="16"/>
      <c r="C60" s="8"/>
      <c r="D60" s="27"/>
      <c r="E60" s="18" t="s">
        <v>61</v>
      </c>
      <c r="F60" s="17" t="s">
        <v>126</v>
      </c>
      <c r="G60" s="23">
        <f aca="true" t="shared" si="23" ref="G60:U61">(G66+G70+G76)/3</f>
        <v>50</v>
      </c>
      <c r="H60" s="23">
        <v>6</v>
      </c>
      <c r="I60" s="23">
        <f t="shared" si="23"/>
        <v>51.666666666666664</v>
      </c>
      <c r="J60" s="23">
        <v>6</v>
      </c>
      <c r="K60" s="23">
        <f t="shared" si="23"/>
        <v>80</v>
      </c>
      <c r="L60" s="23">
        <v>6</v>
      </c>
      <c r="M60" s="23">
        <f t="shared" si="23"/>
        <v>61.666666666666664</v>
      </c>
      <c r="N60" s="23">
        <v>6</v>
      </c>
      <c r="O60" s="23">
        <f t="shared" si="23"/>
        <v>68.33333333333333</v>
      </c>
      <c r="P60" s="23">
        <v>6</v>
      </c>
      <c r="Q60" s="23">
        <f t="shared" si="23"/>
        <v>100</v>
      </c>
      <c r="R60" s="23">
        <v>6</v>
      </c>
      <c r="S60" s="23">
        <f t="shared" si="23"/>
        <v>95</v>
      </c>
      <c r="T60" s="23">
        <v>6</v>
      </c>
      <c r="U60" s="23">
        <f t="shared" si="23"/>
        <v>93.33333333333333</v>
      </c>
      <c r="V60" s="23">
        <v>6</v>
      </c>
      <c r="W60" s="23">
        <f>(W66+W70+W76)/3</f>
        <v>100</v>
      </c>
      <c r="X60" s="23">
        <v>6</v>
      </c>
      <c r="Y60" s="39" t="s">
        <v>170</v>
      </c>
      <c r="Z60" s="5" t="s">
        <v>231</v>
      </c>
    </row>
    <row r="61" spans="1:26" ht="13.5">
      <c r="A61" s="13"/>
      <c r="B61" s="16"/>
      <c r="C61" s="30"/>
      <c r="D61" s="30"/>
      <c r="E61" s="18" t="s">
        <v>134</v>
      </c>
      <c r="F61" s="36" t="s">
        <v>127</v>
      </c>
      <c r="G61" s="23">
        <f t="shared" si="23"/>
        <v>51.666666666666664</v>
      </c>
      <c r="H61" s="23">
        <v>6</v>
      </c>
      <c r="I61" s="23">
        <f t="shared" si="23"/>
        <v>53.333333333333336</v>
      </c>
      <c r="J61" s="23">
        <v>6</v>
      </c>
      <c r="K61" s="23">
        <f t="shared" si="23"/>
        <v>83.33333333333333</v>
      </c>
      <c r="L61" s="23">
        <v>6</v>
      </c>
      <c r="M61" s="23">
        <f t="shared" si="23"/>
        <v>65</v>
      </c>
      <c r="N61" s="23">
        <v>6</v>
      </c>
      <c r="O61" s="23">
        <f t="shared" si="23"/>
        <v>75</v>
      </c>
      <c r="P61" s="23">
        <v>6</v>
      </c>
      <c r="Q61" s="23">
        <f t="shared" si="23"/>
        <v>100</v>
      </c>
      <c r="R61" s="23">
        <v>6</v>
      </c>
      <c r="S61" s="23">
        <f t="shared" si="23"/>
        <v>98.33333333333333</v>
      </c>
      <c r="T61" s="23">
        <v>6</v>
      </c>
      <c r="U61" s="23">
        <f t="shared" si="23"/>
        <v>93.33333333333333</v>
      </c>
      <c r="V61" s="23">
        <v>6</v>
      </c>
      <c r="W61" s="23">
        <f>(W67+W71+W77)/3</f>
        <v>100</v>
      </c>
      <c r="X61" s="23">
        <v>6</v>
      </c>
      <c r="Y61" s="39" t="s">
        <v>170</v>
      </c>
      <c r="Z61" s="5" t="s">
        <v>231</v>
      </c>
    </row>
    <row r="62" spans="1:26" ht="25.5">
      <c r="A62" s="13"/>
      <c r="B62" s="16" t="s">
        <v>66</v>
      </c>
      <c r="C62" s="8" t="s">
        <v>96</v>
      </c>
      <c r="D62" s="27" t="s">
        <v>98</v>
      </c>
      <c r="E62" s="26" t="s">
        <v>130</v>
      </c>
      <c r="F62" s="34" t="s">
        <v>131</v>
      </c>
      <c r="G62" s="33">
        <f>(G63+G64)/2</f>
        <v>100</v>
      </c>
      <c r="H62" s="33">
        <v>6</v>
      </c>
      <c r="I62" s="33">
        <f>(I63+I64)/2</f>
        <v>100</v>
      </c>
      <c r="J62" s="33">
        <v>6</v>
      </c>
      <c r="K62" s="33">
        <f aca="true" t="shared" si="24" ref="K62:U62">(K63+K64)/2</f>
        <v>100</v>
      </c>
      <c r="L62" s="33">
        <v>6</v>
      </c>
      <c r="M62" s="33">
        <f t="shared" si="24"/>
        <v>100</v>
      </c>
      <c r="N62" s="33">
        <v>6</v>
      </c>
      <c r="O62" s="33">
        <f t="shared" si="24"/>
        <v>100</v>
      </c>
      <c r="P62" s="33">
        <v>6</v>
      </c>
      <c r="Q62" s="33">
        <f t="shared" si="24"/>
        <v>100</v>
      </c>
      <c r="R62" s="33">
        <v>6</v>
      </c>
      <c r="S62" s="33">
        <f t="shared" si="24"/>
        <v>100</v>
      </c>
      <c r="T62" s="33">
        <v>6</v>
      </c>
      <c r="U62" s="33">
        <f t="shared" si="24"/>
        <v>100</v>
      </c>
      <c r="V62" s="33">
        <v>6</v>
      </c>
      <c r="W62" s="33"/>
      <c r="X62" s="33"/>
      <c r="Y62" s="39" t="s">
        <v>170</v>
      </c>
      <c r="Z62" s="5" t="s">
        <v>230</v>
      </c>
    </row>
    <row r="63" spans="1:26" ht="13.5">
      <c r="A63" s="13"/>
      <c r="B63" s="16"/>
      <c r="C63" s="8"/>
      <c r="D63" s="27"/>
      <c r="E63" s="18" t="s">
        <v>61</v>
      </c>
      <c r="F63" s="17" t="s">
        <v>126</v>
      </c>
      <c r="G63" s="23">
        <f aca="true" t="shared" si="25" ref="G63:Q63">(G68+G73+G79)/3</f>
        <v>100</v>
      </c>
      <c r="H63" s="23">
        <v>6</v>
      </c>
      <c r="I63" s="23">
        <f t="shared" si="25"/>
        <v>100</v>
      </c>
      <c r="J63" s="23">
        <v>6</v>
      </c>
      <c r="K63" s="23">
        <f t="shared" si="25"/>
        <v>100</v>
      </c>
      <c r="L63" s="23">
        <v>6</v>
      </c>
      <c r="M63" s="23">
        <f t="shared" si="25"/>
        <v>100</v>
      </c>
      <c r="N63" s="23">
        <v>6</v>
      </c>
      <c r="O63" s="23">
        <f t="shared" si="25"/>
        <v>100</v>
      </c>
      <c r="P63" s="23">
        <v>6</v>
      </c>
      <c r="Q63" s="23">
        <f t="shared" si="25"/>
        <v>100</v>
      </c>
      <c r="R63" s="23">
        <v>6</v>
      </c>
      <c r="S63" s="23">
        <f>(S68+S73+S79)/3</f>
        <v>100</v>
      </c>
      <c r="T63" s="23">
        <v>6</v>
      </c>
      <c r="U63" s="23">
        <f>(U68+U73+U79)/3</f>
        <v>100</v>
      </c>
      <c r="V63" s="23">
        <v>6</v>
      </c>
      <c r="W63" s="23"/>
      <c r="X63" s="23"/>
      <c r="Y63" s="39" t="s">
        <v>170</v>
      </c>
      <c r="Z63" s="5" t="s">
        <v>229</v>
      </c>
    </row>
    <row r="64" spans="1:26" ht="12.75">
      <c r="A64" s="13"/>
      <c r="B64" s="13"/>
      <c r="C64" s="31"/>
      <c r="D64" s="31"/>
      <c r="E64" s="18" t="s">
        <v>134</v>
      </c>
      <c r="F64" s="36" t="s">
        <v>127</v>
      </c>
      <c r="G64" s="23">
        <f>(G68+G74+G80)/3</f>
        <v>100</v>
      </c>
      <c r="H64" s="23">
        <v>6</v>
      </c>
      <c r="I64" s="23">
        <f aca="true" t="shared" si="26" ref="I64:U64">(I68+I74+I80)/3</f>
        <v>100</v>
      </c>
      <c r="J64" s="23">
        <v>6</v>
      </c>
      <c r="K64" s="23">
        <f t="shared" si="26"/>
        <v>100</v>
      </c>
      <c r="L64" s="23">
        <v>6</v>
      </c>
      <c r="M64" s="23">
        <f t="shared" si="26"/>
        <v>100</v>
      </c>
      <c r="N64" s="23">
        <v>6</v>
      </c>
      <c r="O64" s="23">
        <f t="shared" si="26"/>
        <v>100</v>
      </c>
      <c r="P64" s="23">
        <v>6</v>
      </c>
      <c r="Q64" s="23">
        <f t="shared" si="26"/>
        <v>100</v>
      </c>
      <c r="R64" s="23">
        <v>6</v>
      </c>
      <c r="S64" s="23">
        <f t="shared" si="26"/>
        <v>100</v>
      </c>
      <c r="T64" s="23">
        <v>6</v>
      </c>
      <c r="U64" s="23">
        <f t="shared" si="26"/>
        <v>100</v>
      </c>
      <c r="V64" s="23">
        <v>6</v>
      </c>
      <c r="W64" s="23"/>
      <c r="X64" s="23"/>
      <c r="Y64" s="39" t="s">
        <v>170</v>
      </c>
      <c r="Z64" s="5" t="s">
        <v>229</v>
      </c>
    </row>
    <row r="65" spans="2:26" ht="12.75">
      <c r="B65" s="2" t="s">
        <v>14</v>
      </c>
      <c r="C65" s="8" t="s">
        <v>96</v>
      </c>
      <c r="D65" s="27" t="s">
        <v>99</v>
      </c>
      <c r="E65" s="26" t="s">
        <v>130</v>
      </c>
      <c r="F65" s="34" t="s">
        <v>131</v>
      </c>
      <c r="G65" s="35">
        <f aca="true" t="shared" si="27" ref="G65:U65">(G66+G67)/2</f>
        <v>45</v>
      </c>
      <c r="H65" s="35">
        <v>6</v>
      </c>
      <c r="I65" s="35">
        <f t="shared" si="27"/>
        <v>50</v>
      </c>
      <c r="J65" s="35">
        <v>6</v>
      </c>
      <c r="K65" s="35">
        <f t="shared" si="27"/>
        <v>82.5</v>
      </c>
      <c r="L65" s="35">
        <v>6</v>
      </c>
      <c r="M65" s="35">
        <f t="shared" si="27"/>
        <v>62.5</v>
      </c>
      <c r="N65" s="35">
        <v>6</v>
      </c>
      <c r="O65" s="35">
        <f t="shared" si="27"/>
        <v>72.5</v>
      </c>
      <c r="P65" s="35">
        <v>6</v>
      </c>
      <c r="Q65" s="35">
        <f t="shared" si="27"/>
        <v>100</v>
      </c>
      <c r="R65" s="35">
        <v>6</v>
      </c>
      <c r="S65" s="35">
        <f t="shared" si="27"/>
        <v>97.5</v>
      </c>
      <c r="T65" s="35">
        <v>6</v>
      </c>
      <c r="U65" s="35">
        <f t="shared" si="27"/>
        <v>100</v>
      </c>
      <c r="V65" s="35">
        <v>6</v>
      </c>
      <c r="W65" s="35">
        <f>(W66+W67)/2</f>
        <v>100</v>
      </c>
      <c r="X65" s="35">
        <v>6</v>
      </c>
      <c r="Y65" s="39" t="s">
        <v>170</v>
      </c>
      <c r="Z65" s="5" t="s">
        <v>227</v>
      </c>
    </row>
    <row r="66" spans="2:26" ht="12.75">
      <c r="B66" s="2"/>
      <c r="C66" s="8"/>
      <c r="D66" s="27"/>
      <c r="E66" s="7" t="s">
        <v>61</v>
      </c>
      <c r="F66" s="4" t="s">
        <v>126</v>
      </c>
      <c r="G66" s="24">
        <v>45</v>
      </c>
      <c r="H66" s="24">
        <v>1</v>
      </c>
      <c r="I66" s="24">
        <v>50</v>
      </c>
      <c r="J66" s="24">
        <v>1</v>
      </c>
      <c r="K66" s="24">
        <v>80</v>
      </c>
      <c r="L66" s="24">
        <v>1</v>
      </c>
      <c r="M66" s="24">
        <v>60</v>
      </c>
      <c r="N66" s="24">
        <v>1</v>
      </c>
      <c r="O66" s="24">
        <v>65</v>
      </c>
      <c r="P66" s="24">
        <v>1</v>
      </c>
      <c r="Q66" s="24">
        <v>100</v>
      </c>
      <c r="R66" s="24">
        <v>1</v>
      </c>
      <c r="S66" s="24">
        <v>95</v>
      </c>
      <c r="T66" s="24">
        <v>1</v>
      </c>
      <c r="U66" s="24">
        <v>100</v>
      </c>
      <c r="V66" s="24">
        <v>1</v>
      </c>
      <c r="W66" s="24">
        <v>100</v>
      </c>
      <c r="X66" s="24">
        <v>1</v>
      </c>
      <c r="Y66" s="40" t="s">
        <v>32</v>
      </c>
      <c r="Z66" s="5" t="s">
        <v>195</v>
      </c>
    </row>
    <row r="67" spans="2:26" ht="12.75">
      <c r="B67" s="2"/>
      <c r="C67" s="27"/>
      <c r="D67" s="27"/>
      <c r="E67" s="7" t="s">
        <v>134</v>
      </c>
      <c r="F67" s="25" t="s">
        <v>135</v>
      </c>
      <c r="G67" s="24">
        <v>45</v>
      </c>
      <c r="H67" s="24">
        <v>1</v>
      </c>
      <c r="I67" s="24">
        <v>50</v>
      </c>
      <c r="J67" s="24">
        <v>1</v>
      </c>
      <c r="K67" s="24">
        <v>85</v>
      </c>
      <c r="L67" s="24">
        <v>1</v>
      </c>
      <c r="M67" s="24">
        <v>65</v>
      </c>
      <c r="N67" s="24">
        <v>1</v>
      </c>
      <c r="O67" s="24">
        <v>80</v>
      </c>
      <c r="P67" s="24">
        <v>1</v>
      </c>
      <c r="Q67" s="24">
        <v>100</v>
      </c>
      <c r="R67" s="24">
        <v>1</v>
      </c>
      <c r="S67" s="24">
        <v>100</v>
      </c>
      <c r="T67" s="24">
        <v>1</v>
      </c>
      <c r="U67" s="24">
        <v>100</v>
      </c>
      <c r="V67" s="24">
        <v>1</v>
      </c>
      <c r="W67" s="24">
        <v>100</v>
      </c>
      <c r="X67" s="24">
        <v>1</v>
      </c>
      <c r="Y67" s="40" t="s">
        <v>32</v>
      </c>
      <c r="Z67" s="5" t="s">
        <v>195</v>
      </c>
    </row>
    <row r="68" spans="2:26" ht="38.25">
      <c r="B68" s="2" t="s">
        <v>43</v>
      </c>
      <c r="C68" s="8" t="s">
        <v>96</v>
      </c>
      <c r="D68" s="27" t="s">
        <v>100</v>
      </c>
      <c r="E68" s="7" t="s">
        <v>136</v>
      </c>
      <c r="F68" s="4" t="s">
        <v>137</v>
      </c>
      <c r="G68" s="21">
        <v>100</v>
      </c>
      <c r="H68" s="21">
        <v>1</v>
      </c>
      <c r="I68" s="21">
        <v>100</v>
      </c>
      <c r="J68" s="21">
        <v>1</v>
      </c>
      <c r="K68" s="21">
        <v>100</v>
      </c>
      <c r="L68" s="21">
        <v>1</v>
      </c>
      <c r="M68" s="21">
        <v>100</v>
      </c>
      <c r="N68" s="21">
        <v>1</v>
      </c>
      <c r="O68" s="21">
        <v>100</v>
      </c>
      <c r="P68" s="21">
        <v>1</v>
      </c>
      <c r="Q68" s="21">
        <v>100</v>
      </c>
      <c r="R68" s="21">
        <v>1</v>
      </c>
      <c r="S68" s="21">
        <v>100</v>
      </c>
      <c r="T68" s="21">
        <v>1</v>
      </c>
      <c r="U68" s="21">
        <v>100</v>
      </c>
      <c r="V68" s="21">
        <v>1</v>
      </c>
      <c r="W68" s="21">
        <v>100</v>
      </c>
      <c r="X68" s="21">
        <v>1</v>
      </c>
      <c r="Y68" s="49" t="s">
        <v>32</v>
      </c>
      <c r="Z68" s="5" t="s">
        <v>196</v>
      </c>
    </row>
    <row r="69" spans="2:26" ht="12.75">
      <c r="B69" s="2" t="s">
        <v>15</v>
      </c>
      <c r="C69" s="8" t="s">
        <v>96</v>
      </c>
      <c r="D69" s="27" t="s">
        <v>101</v>
      </c>
      <c r="E69" s="26" t="s">
        <v>130</v>
      </c>
      <c r="F69" s="34" t="s">
        <v>131</v>
      </c>
      <c r="G69" s="35">
        <f aca="true" t="shared" si="28" ref="G69:U69">(G70+G71)/2</f>
        <v>47.5</v>
      </c>
      <c r="H69" s="35">
        <v>6</v>
      </c>
      <c r="I69" s="35">
        <f t="shared" si="28"/>
        <v>52.5</v>
      </c>
      <c r="J69" s="35">
        <v>6</v>
      </c>
      <c r="K69" s="35">
        <f t="shared" si="28"/>
        <v>82.5</v>
      </c>
      <c r="L69" s="35">
        <v>6</v>
      </c>
      <c r="M69" s="35">
        <f t="shared" si="28"/>
        <v>62.5</v>
      </c>
      <c r="N69" s="35">
        <v>6</v>
      </c>
      <c r="O69" s="35">
        <f t="shared" si="28"/>
        <v>62.5</v>
      </c>
      <c r="P69" s="35">
        <v>6</v>
      </c>
      <c r="Q69" s="35">
        <f t="shared" si="28"/>
        <v>100</v>
      </c>
      <c r="R69" s="35">
        <v>6</v>
      </c>
      <c r="S69" s="35">
        <f t="shared" si="28"/>
        <v>97.5</v>
      </c>
      <c r="T69" s="35">
        <v>6</v>
      </c>
      <c r="U69" s="35">
        <f t="shared" si="28"/>
        <v>80</v>
      </c>
      <c r="V69" s="35">
        <v>6</v>
      </c>
      <c r="W69" s="35">
        <f>(W70+W71)/2</f>
        <v>100</v>
      </c>
      <c r="X69" s="35">
        <v>6</v>
      </c>
      <c r="Y69" s="40" t="s">
        <v>32</v>
      </c>
      <c r="Z69" s="5" t="s">
        <v>227</v>
      </c>
    </row>
    <row r="70" spans="2:26" ht="12.75">
      <c r="B70" s="2"/>
      <c r="C70" s="8"/>
      <c r="D70" s="27"/>
      <c r="E70" s="7" t="s">
        <v>61</v>
      </c>
      <c r="F70" s="4" t="s">
        <v>126</v>
      </c>
      <c r="G70" s="24">
        <v>45</v>
      </c>
      <c r="H70" s="24">
        <v>1</v>
      </c>
      <c r="I70" s="24">
        <v>50</v>
      </c>
      <c r="J70" s="24">
        <v>1</v>
      </c>
      <c r="K70" s="24">
        <v>80</v>
      </c>
      <c r="L70" s="24">
        <v>1</v>
      </c>
      <c r="M70" s="24">
        <v>60</v>
      </c>
      <c r="N70" s="24">
        <v>1</v>
      </c>
      <c r="O70" s="24">
        <v>60</v>
      </c>
      <c r="P70" s="24">
        <v>1</v>
      </c>
      <c r="Q70" s="24">
        <v>100</v>
      </c>
      <c r="R70" s="24">
        <v>1</v>
      </c>
      <c r="S70" s="24">
        <v>95</v>
      </c>
      <c r="T70" s="24">
        <v>1</v>
      </c>
      <c r="U70" s="24">
        <v>80</v>
      </c>
      <c r="V70" s="24">
        <v>1</v>
      </c>
      <c r="W70" s="24">
        <v>100</v>
      </c>
      <c r="X70" s="24">
        <v>1</v>
      </c>
      <c r="Y70" s="40" t="s">
        <v>32</v>
      </c>
      <c r="Z70" s="5" t="s">
        <v>197</v>
      </c>
    </row>
    <row r="71" spans="2:26" ht="12.75">
      <c r="B71" s="2"/>
      <c r="C71" s="27"/>
      <c r="D71" s="27"/>
      <c r="E71" s="7" t="s">
        <v>134</v>
      </c>
      <c r="F71" s="25" t="s">
        <v>135</v>
      </c>
      <c r="G71" s="24">
        <v>50</v>
      </c>
      <c r="H71" s="24">
        <v>1</v>
      </c>
      <c r="I71" s="24">
        <v>55</v>
      </c>
      <c r="J71" s="24">
        <v>1</v>
      </c>
      <c r="K71" s="24">
        <v>85</v>
      </c>
      <c r="L71" s="24">
        <v>1</v>
      </c>
      <c r="M71" s="24">
        <v>65</v>
      </c>
      <c r="N71" s="24">
        <v>1</v>
      </c>
      <c r="O71" s="24">
        <v>65</v>
      </c>
      <c r="P71" s="24">
        <v>1</v>
      </c>
      <c r="Q71" s="24">
        <v>100</v>
      </c>
      <c r="R71" s="24">
        <v>1</v>
      </c>
      <c r="S71" s="24">
        <v>100</v>
      </c>
      <c r="T71" s="24">
        <v>1</v>
      </c>
      <c r="U71" s="24">
        <v>80</v>
      </c>
      <c r="V71" s="24">
        <v>1</v>
      </c>
      <c r="W71" s="24">
        <v>100</v>
      </c>
      <c r="X71" s="24">
        <v>1</v>
      </c>
      <c r="Y71" s="40" t="s">
        <v>32</v>
      </c>
      <c r="Z71" s="5" t="s">
        <v>197</v>
      </c>
    </row>
    <row r="72" spans="2:26" ht="25.5">
      <c r="B72" s="2" t="s">
        <v>44</v>
      </c>
      <c r="C72" s="8" t="s">
        <v>96</v>
      </c>
      <c r="D72" s="27" t="s">
        <v>102</v>
      </c>
      <c r="E72" s="26" t="s">
        <v>130</v>
      </c>
      <c r="F72" s="34" t="s">
        <v>131</v>
      </c>
      <c r="G72" s="35">
        <f aca="true" t="shared" si="29" ref="G72:U72">(G73+G74)/2</f>
        <v>100</v>
      </c>
      <c r="H72" s="35">
        <v>6</v>
      </c>
      <c r="I72" s="35">
        <f t="shared" si="29"/>
        <v>100</v>
      </c>
      <c r="J72" s="35">
        <v>6</v>
      </c>
      <c r="K72" s="35">
        <f t="shared" si="29"/>
        <v>100</v>
      </c>
      <c r="L72" s="35">
        <v>6</v>
      </c>
      <c r="M72" s="35">
        <f t="shared" si="29"/>
        <v>100</v>
      </c>
      <c r="N72" s="35">
        <v>6</v>
      </c>
      <c r="O72" s="35">
        <f t="shared" si="29"/>
        <v>100</v>
      </c>
      <c r="P72" s="35">
        <v>6</v>
      </c>
      <c r="Q72" s="35">
        <f t="shared" si="29"/>
        <v>100</v>
      </c>
      <c r="R72" s="35">
        <v>6</v>
      </c>
      <c r="S72" s="35">
        <f t="shared" si="29"/>
        <v>100</v>
      </c>
      <c r="T72" s="35">
        <v>6</v>
      </c>
      <c r="U72" s="35">
        <f t="shared" si="29"/>
        <v>100</v>
      </c>
      <c r="V72" s="35">
        <v>6</v>
      </c>
      <c r="W72" s="35">
        <f>(W73+W74)/2</f>
        <v>100</v>
      </c>
      <c r="X72" s="35">
        <v>6</v>
      </c>
      <c r="Y72" s="39" t="s">
        <v>170</v>
      </c>
      <c r="Z72" s="5" t="s">
        <v>227</v>
      </c>
    </row>
    <row r="73" spans="2:26" ht="12.75">
      <c r="B73" s="2"/>
      <c r="C73" s="8"/>
      <c r="D73" s="27"/>
      <c r="E73" s="7" t="s">
        <v>61</v>
      </c>
      <c r="F73" s="4" t="s">
        <v>126</v>
      </c>
      <c r="G73" s="21">
        <v>100</v>
      </c>
      <c r="H73" s="21">
        <v>1</v>
      </c>
      <c r="I73" s="21">
        <v>100</v>
      </c>
      <c r="J73" s="21">
        <v>1</v>
      </c>
      <c r="K73" s="21">
        <v>100</v>
      </c>
      <c r="L73" s="21">
        <v>1</v>
      </c>
      <c r="M73" s="21">
        <v>100</v>
      </c>
      <c r="N73" s="21">
        <v>1</v>
      </c>
      <c r="O73" s="21">
        <v>100</v>
      </c>
      <c r="P73" s="21">
        <v>1</v>
      </c>
      <c r="Q73" s="21">
        <v>100</v>
      </c>
      <c r="R73" s="21">
        <v>1</v>
      </c>
      <c r="S73" s="21">
        <v>100</v>
      </c>
      <c r="T73" s="21">
        <v>1</v>
      </c>
      <c r="U73" s="21">
        <v>100</v>
      </c>
      <c r="V73" s="21">
        <v>1</v>
      </c>
      <c r="W73" s="21">
        <v>100</v>
      </c>
      <c r="X73" s="21">
        <v>1</v>
      </c>
      <c r="Y73" s="40" t="s">
        <v>32</v>
      </c>
      <c r="Z73" s="5" t="s">
        <v>193</v>
      </c>
    </row>
    <row r="74" spans="1:26" ht="12.75">
      <c r="A74" s="2"/>
      <c r="B74" s="2"/>
      <c r="C74" s="27"/>
      <c r="D74" s="27"/>
      <c r="E74" s="7" t="s">
        <v>134</v>
      </c>
      <c r="F74" s="25" t="s">
        <v>135</v>
      </c>
      <c r="G74" s="21">
        <v>100</v>
      </c>
      <c r="H74" s="21">
        <v>1</v>
      </c>
      <c r="I74" s="21">
        <v>100</v>
      </c>
      <c r="J74" s="21">
        <v>1</v>
      </c>
      <c r="K74" s="21">
        <v>100</v>
      </c>
      <c r="L74" s="21">
        <v>1</v>
      </c>
      <c r="M74" s="21">
        <v>100</v>
      </c>
      <c r="N74" s="21">
        <v>1</v>
      </c>
      <c r="O74" s="21">
        <v>100</v>
      </c>
      <c r="P74" s="21">
        <v>1</v>
      </c>
      <c r="Q74" s="21">
        <v>100</v>
      </c>
      <c r="R74" s="21">
        <v>1</v>
      </c>
      <c r="S74" s="21">
        <v>100</v>
      </c>
      <c r="T74" s="21">
        <v>1</v>
      </c>
      <c r="U74" s="21">
        <v>100</v>
      </c>
      <c r="V74" s="21">
        <v>1</v>
      </c>
      <c r="W74" s="21">
        <v>100</v>
      </c>
      <c r="X74" s="21">
        <v>1</v>
      </c>
      <c r="Y74" s="49" t="s">
        <v>32</v>
      </c>
      <c r="Z74" s="5" t="s">
        <v>193</v>
      </c>
    </row>
    <row r="75" spans="2:26" ht="38.25">
      <c r="B75" s="2" t="s">
        <v>16</v>
      </c>
      <c r="C75" s="8" t="s">
        <v>96</v>
      </c>
      <c r="D75" s="27" t="s">
        <v>103</v>
      </c>
      <c r="E75" s="26" t="s">
        <v>130</v>
      </c>
      <c r="F75" s="34" t="s">
        <v>131</v>
      </c>
      <c r="G75" s="35">
        <f aca="true" t="shared" si="30" ref="G75:U75">(G76+G77)/2</f>
        <v>60</v>
      </c>
      <c r="H75" s="35">
        <v>6</v>
      </c>
      <c r="I75" s="35">
        <f t="shared" si="30"/>
        <v>55</v>
      </c>
      <c r="J75" s="35">
        <v>6</v>
      </c>
      <c r="K75" s="35">
        <f t="shared" si="30"/>
        <v>80</v>
      </c>
      <c r="L75" s="35">
        <v>6</v>
      </c>
      <c r="M75" s="35">
        <f t="shared" si="30"/>
        <v>65</v>
      </c>
      <c r="N75" s="35">
        <v>6</v>
      </c>
      <c r="O75" s="35">
        <f t="shared" si="30"/>
        <v>80</v>
      </c>
      <c r="P75" s="35">
        <v>6</v>
      </c>
      <c r="Q75" s="35">
        <f t="shared" si="30"/>
        <v>100</v>
      </c>
      <c r="R75" s="35">
        <v>6</v>
      </c>
      <c r="S75" s="35">
        <f t="shared" si="30"/>
        <v>95</v>
      </c>
      <c r="T75" s="35">
        <v>6</v>
      </c>
      <c r="U75" s="35">
        <f t="shared" si="30"/>
        <v>100</v>
      </c>
      <c r="V75" s="35">
        <v>6</v>
      </c>
      <c r="W75" s="35">
        <f>(W76+W77)/2</f>
        <v>100</v>
      </c>
      <c r="X75" s="35">
        <v>6</v>
      </c>
      <c r="Y75" s="39" t="s">
        <v>170</v>
      </c>
      <c r="Z75" s="5" t="s">
        <v>227</v>
      </c>
    </row>
    <row r="76" spans="2:26" ht="12.75">
      <c r="B76" s="2"/>
      <c r="C76" s="8"/>
      <c r="D76" s="27"/>
      <c r="E76" s="7" t="s">
        <v>61</v>
      </c>
      <c r="F76" s="4" t="s">
        <v>126</v>
      </c>
      <c r="G76" s="24">
        <v>60</v>
      </c>
      <c r="H76" s="24">
        <v>1</v>
      </c>
      <c r="I76" s="24">
        <v>55</v>
      </c>
      <c r="J76" s="24">
        <v>1</v>
      </c>
      <c r="K76" s="24">
        <v>80</v>
      </c>
      <c r="L76" s="24">
        <v>1</v>
      </c>
      <c r="M76" s="24">
        <v>65</v>
      </c>
      <c r="N76" s="24">
        <v>1</v>
      </c>
      <c r="O76" s="24">
        <v>80</v>
      </c>
      <c r="P76" s="24">
        <v>1</v>
      </c>
      <c r="Q76" s="24">
        <v>100</v>
      </c>
      <c r="R76" s="24">
        <v>1</v>
      </c>
      <c r="S76" s="24">
        <v>95</v>
      </c>
      <c r="T76" s="24">
        <v>1</v>
      </c>
      <c r="U76" s="24">
        <v>100</v>
      </c>
      <c r="V76" s="24">
        <v>1</v>
      </c>
      <c r="W76" s="24">
        <v>100</v>
      </c>
      <c r="X76" s="24">
        <v>1</v>
      </c>
      <c r="Y76" s="40" t="s">
        <v>32</v>
      </c>
      <c r="Z76" s="5" t="s">
        <v>192</v>
      </c>
    </row>
    <row r="77" spans="2:26" ht="12.75">
      <c r="B77" s="2"/>
      <c r="C77" s="27"/>
      <c r="D77" s="27"/>
      <c r="E77" s="7" t="s">
        <v>134</v>
      </c>
      <c r="F77" s="25" t="s">
        <v>135</v>
      </c>
      <c r="G77" s="24">
        <v>60</v>
      </c>
      <c r="H77" s="24">
        <v>1</v>
      </c>
      <c r="I77" s="24">
        <v>55</v>
      </c>
      <c r="J77" s="24">
        <v>1</v>
      </c>
      <c r="K77" s="24">
        <v>80</v>
      </c>
      <c r="L77" s="24">
        <v>1</v>
      </c>
      <c r="M77" s="24">
        <v>65</v>
      </c>
      <c r="N77" s="24">
        <v>1</v>
      </c>
      <c r="O77" s="24">
        <v>80</v>
      </c>
      <c r="P77" s="24">
        <v>1</v>
      </c>
      <c r="Q77" s="24">
        <v>100</v>
      </c>
      <c r="R77" s="24">
        <v>1</v>
      </c>
      <c r="S77" s="24">
        <v>95</v>
      </c>
      <c r="T77" s="24">
        <v>1</v>
      </c>
      <c r="U77" s="24">
        <v>100</v>
      </c>
      <c r="V77" s="24">
        <v>1</v>
      </c>
      <c r="W77" s="24">
        <v>100</v>
      </c>
      <c r="X77" s="24">
        <v>1</v>
      </c>
      <c r="Y77" s="40" t="s">
        <v>32</v>
      </c>
      <c r="Z77" s="5" t="s">
        <v>192</v>
      </c>
    </row>
    <row r="78" spans="2:26" ht="51">
      <c r="B78" s="2" t="s">
        <v>45</v>
      </c>
      <c r="C78" s="8" t="s">
        <v>96</v>
      </c>
      <c r="D78" s="27" t="s">
        <v>104</v>
      </c>
      <c r="E78" s="26" t="s">
        <v>130</v>
      </c>
      <c r="F78" s="34" t="s">
        <v>131</v>
      </c>
      <c r="G78" s="35">
        <f aca="true" t="shared" si="31" ref="G78:U78">(G79+G80)/2</f>
        <v>100</v>
      </c>
      <c r="H78" s="35">
        <v>6</v>
      </c>
      <c r="I78" s="35">
        <f t="shared" si="31"/>
        <v>100</v>
      </c>
      <c r="J78" s="35">
        <v>6</v>
      </c>
      <c r="K78" s="35">
        <f t="shared" si="31"/>
        <v>100</v>
      </c>
      <c r="L78" s="35">
        <v>6</v>
      </c>
      <c r="M78" s="35">
        <f t="shared" si="31"/>
        <v>100</v>
      </c>
      <c r="N78" s="35">
        <v>6</v>
      </c>
      <c r="O78" s="35">
        <f t="shared" si="31"/>
        <v>100</v>
      </c>
      <c r="P78" s="35">
        <v>6</v>
      </c>
      <c r="Q78" s="35">
        <f t="shared" si="31"/>
        <v>100</v>
      </c>
      <c r="R78" s="35">
        <v>6</v>
      </c>
      <c r="S78" s="35">
        <f t="shared" si="31"/>
        <v>100</v>
      </c>
      <c r="T78" s="35">
        <v>6</v>
      </c>
      <c r="U78" s="35">
        <f t="shared" si="31"/>
        <v>100</v>
      </c>
      <c r="V78" s="35">
        <v>6</v>
      </c>
      <c r="W78" s="35">
        <f>(W79+W80)/2</f>
        <v>100</v>
      </c>
      <c r="X78" s="35">
        <v>6</v>
      </c>
      <c r="Y78" s="39" t="s">
        <v>170</v>
      </c>
      <c r="Z78" s="5" t="s">
        <v>227</v>
      </c>
    </row>
    <row r="79" spans="2:26" ht="12.75">
      <c r="B79" s="2"/>
      <c r="C79" s="8"/>
      <c r="D79" s="27"/>
      <c r="E79" s="7" t="s">
        <v>61</v>
      </c>
      <c r="F79" s="4" t="s">
        <v>126</v>
      </c>
      <c r="G79" s="21">
        <v>100</v>
      </c>
      <c r="H79" s="21">
        <v>1</v>
      </c>
      <c r="I79" s="21">
        <v>100</v>
      </c>
      <c r="J79" s="21">
        <v>1</v>
      </c>
      <c r="K79" s="21">
        <v>100</v>
      </c>
      <c r="L79" s="21">
        <v>1</v>
      </c>
      <c r="M79" s="21">
        <v>100</v>
      </c>
      <c r="N79" s="21">
        <v>1</v>
      </c>
      <c r="O79" s="21">
        <v>100</v>
      </c>
      <c r="P79" s="21">
        <v>1</v>
      </c>
      <c r="Q79" s="21">
        <v>100</v>
      </c>
      <c r="R79" s="21">
        <v>1</v>
      </c>
      <c r="S79" s="21">
        <v>100</v>
      </c>
      <c r="T79" s="21">
        <v>1</v>
      </c>
      <c r="U79" s="21">
        <v>100</v>
      </c>
      <c r="V79" s="21">
        <v>1</v>
      </c>
      <c r="W79" s="21">
        <v>100</v>
      </c>
      <c r="X79" s="21">
        <v>1</v>
      </c>
      <c r="Y79" s="40" t="s">
        <v>32</v>
      </c>
      <c r="Z79" s="5" t="s">
        <v>198</v>
      </c>
    </row>
    <row r="80" spans="1:27" ht="12.75">
      <c r="A80" s="2"/>
      <c r="B80" s="55"/>
      <c r="C80" s="56"/>
      <c r="D80" s="56"/>
      <c r="E80" s="58" t="s">
        <v>134</v>
      </c>
      <c r="F80" s="57" t="s">
        <v>135</v>
      </c>
      <c r="G80" s="48">
        <v>100</v>
      </c>
      <c r="H80" s="48">
        <v>1</v>
      </c>
      <c r="I80" s="48">
        <v>100</v>
      </c>
      <c r="J80" s="48">
        <v>1</v>
      </c>
      <c r="K80" s="48">
        <v>100</v>
      </c>
      <c r="L80" s="48">
        <v>1</v>
      </c>
      <c r="M80" s="48">
        <v>100</v>
      </c>
      <c r="N80" s="48">
        <v>1</v>
      </c>
      <c r="O80" s="48">
        <v>100</v>
      </c>
      <c r="P80" s="48">
        <v>1</v>
      </c>
      <c r="Q80" s="48">
        <v>100</v>
      </c>
      <c r="R80" s="48">
        <v>1</v>
      </c>
      <c r="S80" s="48">
        <v>100</v>
      </c>
      <c r="T80" s="48">
        <v>1</v>
      </c>
      <c r="U80" s="48">
        <v>100</v>
      </c>
      <c r="V80" s="48">
        <v>1</v>
      </c>
      <c r="W80" s="48">
        <v>100</v>
      </c>
      <c r="X80" s="48">
        <v>1</v>
      </c>
      <c r="Y80" s="49" t="s">
        <v>32</v>
      </c>
      <c r="Z80" s="44" t="s">
        <v>198</v>
      </c>
      <c r="AA80" s="44"/>
    </row>
    <row r="81" spans="2:26" ht="27">
      <c r="B81" s="16" t="s">
        <v>17</v>
      </c>
      <c r="C81" s="8" t="s">
        <v>105</v>
      </c>
      <c r="D81" s="30"/>
      <c r="E81" s="7" t="s">
        <v>132</v>
      </c>
      <c r="F81" s="4" t="s">
        <v>133</v>
      </c>
      <c r="G81" s="24">
        <v>85</v>
      </c>
      <c r="H81" s="24">
        <v>1</v>
      </c>
      <c r="I81" s="24">
        <v>85</v>
      </c>
      <c r="J81" s="24">
        <v>1</v>
      </c>
      <c r="K81" s="24">
        <v>85</v>
      </c>
      <c r="L81" s="24">
        <v>1</v>
      </c>
      <c r="M81" s="24">
        <v>100</v>
      </c>
      <c r="N81" s="24">
        <v>1</v>
      </c>
      <c r="O81" s="24">
        <v>100</v>
      </c>
      <c r="P81" s="24">
        <v>1</v>
      </c>
      <c r="Q81" s="24">
        <v>95</v>
      </c>
      <c r="R81" s="24">
        <v>1</v>
      </c>
      <c r="S81" s="24">
        <v>100</v>
      </c>
      <c r="T81" s="24">
        <v>1</v>
      </c>
      <c r="U81" s="24">
        <v>100</v>
      </c>
      <c r="V81" s="24">
        <v>1</v>
      </c>
      <c r="W81" s="24">
        <v>100</v>
      </c>
      <c r="X81" s="24">
        <v>1</v>
      </c>
      <c r="Y81" s="40" t="s">
        <v>32</v>
      </c>
      <c r="Z81" s="5" t="s">
        <v>199</v>
      </c>
    </row>
    <row r="82" spans="2:26" s="44" customFormat="1" ht="38.25">
      <c r="B82" s="43" t="s">
        <v>46</v>
      </c>
      <c r="C82" s="45" t="s">
        <v>105</v>
      </c>
      <c r="D82" s="56" t="s">
        <v>88</v>
      </c>
      <c r="E82" s="58" t="s">
        <v>136</v>
      </c>
      <c r="F82" s="47" t="s">
        <v>133</v>
      </c>
      <c r="G82" s="125">
        <v>85</v>
      </c>
      <c r="H82" s="125">
        <v>1</v>
      </c>
      <c r="I82" s="125">
        <v>85</v>
      </c>
      <c r="J82" s="125">
        <v>1</v>
      </c>
      <c r="K82" s="125">
        <v>85</v>
      </c>
      <c r="L82" s="125">
        <v>1</v>
      </c>
      <c r="M82" s="125">
        <v>100</v>
      </c>
      <c r="N82" s="125">
        <v>1</v>
      </c>
      <c r="O82" s="125">
        <v>100</v>
      </c>
      <c r="P82" s="125">
        <v>1</v>
      </c>
      <c r="Q82" s="125">
        <v>95</v>
      </c>
      <c r="R82" s="125">
        <v>1</v>
      </c>
      <c r="S82" s="125">
        <v>100</v>
      </c>
      <c r="T82" s="125">
        <v>1</v>
      </c>
      <c r="U82" s="125">
        <v>100</v>
      </c>
      <c r="V82" s="125">
        <v>1</v>
      </c>
      <c r="W82" s="125">
        <v>100</v>
      </c>
      <c r="X82" s="125">
        <v>1</v>
      </c>
      <c r="Y82" s="49" t="s">
        <v>32</v>
      </c>
      <c r="Z82" s="44" t="s">
        <v>200</v>
      </c>
    </row>
    <row r="83" spans="1:26" ht="25.5">
      <c r="A83" s="1" t="s">
        <v>18</v>
      </c>
      <c r="B83" s="1"/>
      <c r="C83" s="8" t="s">
        <v>106</v>
      </c>
      <c r="D83" s="28"/>
      <c r="E83" s="26" t="s">
        <v>130</v>
      </c>
      <c r="F83" s="34" t="s">
        <v>131</v>
      </c>
      <c r="G83" s="33">
        <f>(G84+G85)/2</f>
        <v>100</v>
      </c>
      <c r="H83" s="33">
        <v>6</v>
      </c>
      <c r="I83" s="33">
        <f aca="true" t="shared" si="32" ref="I83:W83">(I84+I85)/2</f>
        <v>100</v>
      </c>
      <c r="J83" s="33">
        <v>6</v>
      </c>
      <c r="K83" s="33">
        <f t="shared" si="32"/>
        <v>100</v>
      </c>
      <c r="L83" s="33">
        <v>6</v>
      </c>
      <c r="M83" s="33">
        <f t="shared" si="32"/>
        <v>100</v>
      </c>
      <c r="N83" s="33">
        <v>6</v>
      </c>
      <c r="O83" s="33">
        <f t="shared" si="32"/>
        <v>100</v>
      </c>
      <c r="P83" s="33">
        <v>6</v>
      </c>
      <c r="Q83" s="33">
        <f t="shared" si="32"/>
        <v>100</v>
      </c>
      <c r="R83" s="33">
        <v>6</v>
      </c>
      <c r="S83" s="33">
        <f t="shared" si="32"/>
        <v>100</v>
      </c>
      <c r="T83" s="33">
        <v>6</v>
      </c>
      <c r="U83" s="33">
        <f t="shared" si="32"/>
        <v>100</v>
      </c>
      <c r="V83" s="33">
        <v>6</v>
      </c>
      <c r="W83" s="33">
        <f t="shared" si="32"/>
        <v>100</v>
      </c>
      <c r="X83" s="33">
        <v>6</v>
      </c>
      <c r="Y83" s="39" t="s">
        <v>170</v>
      </c>
      <c r="Z83" s="5" t="s">
        <v>225</v>
      </c>
    </row>
    <row r="84" spans="1:26" ht="12.75">
      <c r="A84" s="1"/>
      <c r="B84" s="1"/>
      <c r="C84" s="8"/>
      <c r="D84" s="28"/>
      <c r="E84" s="4" t="s">
        <v>56</v>
      </c>
      <c r="F84" s="4" t="s">
        <v>125</v>
      </c>
      <c r="G84" s="21">
        <v>100</v>
      </c>
      <c r="H84" s="21">
        <v>1</v>
      </c>
      <c r="I84" s="21">
        <v>100</v>
      </c>
      <c r="J84" s="21">
        <v>1</v>
      </c>
      <c r="K84" s="21">
        <v>100</v>
      </c>
      <c r="L84" s="21">
        <v>1</v>
      </c>
      <c r="M84" s="21">
        <v>100</v>
      </c>
      <c r="N84" s="21">
        <v>1</v>
      </c>
      <c r="O84" s="21">
        <v>100</v>
      </c>
      <c r="P84" s="21">
        <v>1</v>
      </c>
      <c r="Q84" s="21">
        <v>100</v>
      </c>
      <c r="R84" s="21">
        <v>1</v>
      </c>
      <c r="S84" s="21">
        <v>100</v>
      </c>
      <c r="T84" s="21">
        <v>1</v>
      </c>
      <c r="U84" s="21">
        <v>100</v>
      </c>
      <c r="V84" s="21">
        <v>1</v>
      </c>
      <c r="W84" s="21">
        <v>100</v>
      </c>
      <c r="X84" s="21">
        <v>1</v>
      </c>
      <c r="Y84" s="40" t="s">
        <v>32</v>
      </c>
      <c r="Z84" s="5" t="s">
        <v>201</v>
      </c>
    </row>
    <row r="85" spans="1:26" s="44" customFormat="1" ht="12.75">
      <c r="A85" s="55"/>
      <c r="B85" s="55"/>
      <c r="C85" s="56"/>
      <c r="D85" s="56"/>
      <c r="E85" s="47" t="s">
        <v>63</v>
      </c>
      <c r="F85" s="57" t="s">
        <v>127</v>
      </c>
      <c r="G85" s="48">
        <v>100</v>
      </c>
      <c r="H85" s="48">
        <v>1</v>
      </c>
      <c r="I85" s="48">
        <v>100</v>
      </c>
      <c r="J85" s="48">
        <v>1</v>
      </c>
      <c r="K85" s="48">
        <v>100</v>
      </c>
      <c r="L85" s="48">
        <v>1</v>
      </c>
      <c r="M85" s="48">
        <v>100</v>
      </c>
      <c r="N85" s="48">
        <v>1</v>
      </c>
      <c r="O85" s="48">
        <v>100</v>
      </c>
      <c r="P85" s="48">
        <v>1</v>
      </c>
      <c r="Q85" s="48">
        <v>100</v>
      </c>
      <c r="R85" s="48">
        <v>1</v>
      </c>
      <c r="S85" s="48">
        <v>100</v>
      </c>
      <c r="T85" s="48">
        <v>1</v>
      </c>
      <c r="U85" s="48">
        <v>100</v>
      </c>
      <c r="V85" s="48">
        <v>1</v>
      </c>
      <c r="W85" s="48">
        <v>100</v>
      </c>
      <c r="X85" s="48">
        <v>1</v>
      </c>
      <c r="Y85" s="49" t="s">
        <v>32</v>
      </c>
      <c r="Z85" s="44" t="s">
        <v>201</v>
      </c>
    </row>
    <row r="86" spans="1:26" ht="25.5">
      <c r="A86" s="1" t="s">
        <v>20</v>
      </c>
      <c r="B86" s="1"/>
      <c r="C86" s="8" t="s">
        <v>107</v>
      </c>
      <c r="D86" s="28"/>
      <c r="E86" s="18" t="s">
        <v>143</v>
      </c>
      <c r="F86" s="17" t="s">
        <v>133</v>
      </c>
      <c r="G86" s="23">
        <f>(G88+G90+G92)/3</f>
        <v>85</v>
      </c>
      <c r="H86" s="23">
        <v>6</v>
      </c>
      <c r="I86" s="23">
        <f aca="true" t="shared" si="33" ref="I86:W86">(I88+I90+I92)/3</f>
        <v>75</v>
      </c>
      <c r="J86" s="23">
        <v>6</v>
      </c>
      <c r="K86" s="23">
        <f t="shared" si="33"/>
        <v>100</v>
      </c>
      <c r="L86" s="23">
        <v>6</v>
      </c>
      <c r="M86" s="23">
        <f t="shared" si="33"/>
        <v>85</v>
      </c>
      <c r="N86" s="23">
        <v>6</v>
      </c>
      <c r="O86" s="23">
        <f t="shared" si="33"/>
        <v>85</v>
      </c>
      <c r="P86" s="23">
        <v>6</v>
      </c>
      <c r="Q86" s="23">
        <f t="shared" si="33"/>
        <v>80</v>
      </c>
      <c r="R86" s="23">
        <v>6</v>
      </c>
      <c r="S86" s="23">
        <f t="shared" si="33"/>
        <v>90</v>
      </c>
      <c r="T86" s="23">
        <v>6</v>
      </c>
      <c r="U86" s="23">
        <f t="shared" si="33"/>
        <v>100</v>
      </c>
      <c r="V86" s="23">
        <v>6</v>
      </c>
      <c r="W86" s="23">
        <f t="shared" si="33"/>
        <v>90</v>
      </c>
      <c r="X86" s="23">
        <v>6</v>
      </c>
      <c r="Y86" s="39" t="s">
        <v>170</v>
      </c>
      <c r="Z86" s="12" t="s">
        <v>213</v>
      </c>
    </row>
    <row r="87" spans="1:26" ht="25.5">
      <c r="A87" s="1" t="s">
        <v>19</v>
      </c>
      <c r="B87" s="1"/>
      <c r="C87" s="8" t="s">
        <v>107</v>
      </c>
      <c r="D87" s="27" t="s">
        <v>88</v>
      </c>
      <c r="E87" s="18" t="s">
        <v>143</v>
      </c>
      <c r="F87" s="17" t="s">
        <v>133</v>
      </c>
      <c r="G87" s="23">
        <f>(G89+G91+G93)/3</f>
        <v>100</v>
      </c>
      <c r="H87" s="23">
        <v>6</v>
      </c>
      <c r="I87" s="23">
        <f aca="true" t="shared" si="34" ref="I87:W87">(I89+I91+I93)/3</f>
        <v>100</v>
      </c>
      <c r="J87" s="23">
        <v>6</v>
      </c>
      <c r="K87" s="23">
        <f t="shared" si="34"/>
        <v>100</v>
      </c>
      <c r="L87" s="23">
        <v>6</v>
      </c>
      <c r="M87" s="23">
        <f t="shared" si="34"/>
        <v>100</v>
      </c>
      <c r="N87" s="23">
        <v>6</v>
      </c>
      <c r="O87" s="23">
        <f t="shared" si="34"/>
        <v>100</v>
      </c>
      <c r="P87" s="23">
        <v>6</v>
      </c>
      <c r="Q87" s="23">
        <f t="shared" si="34"/>
        <v>100</v>
      </c>
      <c r="R87" s="23">
        <v>6</v>
      </c>
      <c r="S87" s="23">
        <f t="shared" si="34"/>
        <v>100</v>
      </c>
      <c r="T87" s="23">
        <v>6</v>
      </c>
      <c r="U87" s="23">
        <f t="shared" si="34"/>
        <v>100</v>
      </c>
      <c r="V87" s="23">
        <v>6</v>
      </c>
      <c r="W87" s="23">
        <f t="shared" si="34"/>
        <v>100</v>
      </c>
      <c r="X87" s="23">
        <v>6</v>
      </c>
      <c r="Y87" s="39" t="s">
        <v>170</v>
      </c>
      <c r="Z87" s="12" t="s">
        <v>224</v>
      </c>
    </row>
    <row r="88" spans="2:26" ht="25.5">
      <c r="B88" s="2" t="s">
        <v>47</v>
      </c>
      <c r="C88" s="8" t="s">
        <v>108</v>
      </c>
      <c r="D88" s="27" t="s">
        <v>110</v>
      </c>
      <c r="E88" s="7" t="s">
        <v>132</v>
      </c>
      <c r="F88" s="4" t="s">
        <v>133</v>
      </c>
      <c r="G88" s="24">
        <v>85</v>
      </c>
      <c r="H88" s="24">
        <v>1</v>
      </c>
      <c r="I88" s="24">
        <v>75</v>
      </c>
      <c r="J88" s="24">
        <v>1</v>
      </c>
      <c r="K88" s="24">
        <v>100</v>
      </c>
      <c r="L88" s="24">
        <v>1</v>
      </c>
      <c r="M88" s="24">
        <v>85</v>
      </c>
      <c r="N88" s="24">
        <v>1</v>
      </c>
      <c r="O88" s="24">
        <v>85</v>
      </c>
      <c r="P88" s="24">
        <v>1</v>
      </c>
      <c r="Q88" s="24">
        <v>80</v>
      </c>
      <c r="R88" s="24">
        <v>1</v>
      </c>
      <c r="S88" s="24">
        <v>90</v>
      </c>
      <c r="T88" s="24">
        <v>1</v>
      </c>
      <c r="U88" s="24">
        <v>100</v>
      </c>
      <c r="V88" s="24">
        <v>1</v>
      </c>
      <c r="W88" s="24">
        <v>90</v>
      </c>
      <c r="X88" s="24">
        <v>1</v>
      </c>
      <c r="Y88" s="42" t="s">
        <v>32</v>
      </c>
      <c r="Z88" s="9" t="s">
        <v>202</v>
      </c>
    </row>
    <row r="89" spans="2:26" s="10" customFormat="1" ht="25.5">
      <c r="B89" s="2" t="s">
        <v>48</v>
      </c>
      <c r="C89" s="8" t="s">
        <v>108</v>
      </c>
      <c r="D89" s="27" t="s">
        <v>111</v>
      </c>
      <c r="E89" s="7" t="s">
        <v>132</v>
      </c>
      <c r="F89" s="4" t="s">
        <v>133</v>
      </c>
      <c r="G89" s="21">
        <v>100</v>
      </c>
      <c r="H89" s="21">
        <v>1</v>
      </c>
      <c r="I89" s="21">
        <v>100</v>
      </c>
      <c r="J89" s="21">
        <v>1</v>
      </c>
      <c r="K89" s="21">
        <v>100</v>
      </c>
      <c r="L89" s="21">
        <v>1</v>
      </c>
      <c r="M89" s="21">
        <v>100</v>
      </c>
      <c r="N89" s="21">
        <v>1</v>
      </c>
      <c r="O89" s="21">
        <v>100</v>
      </c>
      <c r="P89" s="21">
        <v>1</v>
      </c>
      <c r="Q89" s="21">
        <v>100</v>
      </c>
      <c r="R89" s="21">
        <v>1</v>
      </c>
      <c r="S89" s="21">
        <v>100</v>
      </c>
      <c r="T89" s="21">
        <v>1</v>
      </c>
      <c r="U89" s="21">
        <v>100</v>
      </c>
      <c r="V89" s="21">
        <v>1</v>
      </c>
      <c r="W89" s="21">
        <v>100</v>
      </c>
      <c r="X89" s="21">
        <v>1</v>
      </c>
      <c r="Y89" s="40" t="s">
        <v>32</v>
      </c>
      <c r="Z89" s="9" t="s">
        <v>203</v>
      </c>
    </row>
    <row r="90" spans="2:26" s="10" customFormat="1" ht="25.5">
      <c r="B90" s="2" t="s">
        <v>40</v>
      </c>
      <c r="C90" s="8" t="s">
        <v>108</v>
      </c>
      <c r="D90" s="27" t="s">
        <v>112</v>
      </c>
      <c r="E90" s="7" t="s">
        <v>132</v>
      </c>
      <c r="F90" s="4" t="s">
        <v>133</v>
      </c>
      <c r="G90" s="24">
        <v>85</v>
      </c>
      <c r="H90" s="24">
        <v>1</v>
      </c>
      <c r="I90" s="24">
        <v>75</v>
      </c>
      <c r="J90" s="24">
        <v>1</v>
      </c>
      <c r="K90" s="24">
        <v>100</v>
      </c>
      <c r="L90" s="24">
        <v>1</v>
      </c>
      <c r="M90" s="24">
        <v>85</v>
      </c>
      <c r="N90" s="24">
        <v>1</v>
      </c>
      <c r="O90" s="24">
        <v>85</v>
      </c>
      <c r="P90" s="24">
        <v>1</v>
      </c>
      <c r="Q90" s="24">
        <v>80</v>
      </c>
      <c r="R90" s="24">
        <v>1</v>
      </c>
      <c r="S90" s="24">
        <v>90</v>
      </c>
      <c r="T90" s="24">
        <v>1</v>
      </c>
      <c r="U90" s="24">
        <v>100</v>
      </c>
      <c r="V90" s="24">
        <v>1</v>
      </c>
      <c r="W90" s="24">
        <v>90</v>
      </c>
      <c r="X90" s="24">
        <v>1</v>
      </c>
      <c r="Y90" s="40" t="s">
        <v>32</v>
      </c>
      <c r="Z90" s="10" t="s">
        <v>204</v>
      </c>
    </row>
    <row r="91" spans="2:26" s="10" customFormat="1" ht="25.5">
      <c r="B91" s="2" t="s">
        <v>49</v>
      </c>
      <c r="C91" s="8" t="s">
        <v>108</v>
      </c>
      <c r="D91" s="27" t="s">
        <v>113</v>
      </c>
      <c r="E91" s="7" t="s">
        <v>132</v>
      </c>
      <c r="F91" s="4" t="s">
        <v>133</v>
      </c>
      <c r="G91" s="21">
        <v>100</v>
      </c>
      <c r="H91" s="21">
        <v>1</v>
      </c>
      <c r="I91" s="21">
        <v>100</v>
      </c>
      <c r="J91" s="21">
        <v>1</v>
      </c>
      <c r="K91" s="21">
        <v>100</v>
      </c>
      <c r="L91" s="21">
        <v>1</v>
      </c>
      <c r="M91" s="21">
        <v>100</v>
      </c>
      <c r="N91" s="21">
        <v>1</v>
      </c>
      <c r="O91" s="21">
        <v>100</v>
      </c>
      <c r="P91" s="21">
        <v>1</v>
      </c>
      <c r="Q91" s="21">
        <v>100</v>
      </c>
      <c r="R91" s="21">
        <v>1</v>
      </c>
      <c r="S91" s="21">
        <v>100</v>
      </c>
      <c r="T91" s="21">
        <v>1</v>
      </c>
      <c r="U91" s="21">
        <v>100</v>
      </c>
      <c r="V91" s="21">
        <v>1</v>
      </c>
      <c r="W91" s="21">
        <v>100</v>
      </c>
      <c r="X91" s="21">
        <v>1</v>
      </c>
      <c r="Y91" s="40" t="s">
        <v>32</v>
      </c>
      <c r="Z91" s="10" t="s">
        <v>221</v>
      </c>
    </row>
    <row r="92" spans="2:26" s="10" customFormat="1" ht="25.5">
      <c r="B92" s="13" t="s">
        <v>30</v>
      </c>
      <c r="C92" s="8" t="s">
        <v>109</v>
      </c>
      <c r="D92" s="31"/>
      <c r="E92" s="7" t="s">
        <v>132</v>
      </c>
      <c r="F92" s="4" t="s">
        <v>133</v>
      </c>
      <c r="G92" s="24">
        <v>85</v>
      </c>
      <c r="H92" s="24">
        <v>1</v>
      </c>
      <c r="I92" s="24">
        <v>75</v>
      </c>
      <c r="J92" s="24">
        <v>1</v>
      </c>
      <c r="K92" s="24">
        <v>100</v>
      </c>
      <c r="L92" s="24">
        <v>1</v>
      </c>
      <c r="M92" s="24">
        <v>85</v>
      </c>
      <c r="N92" s="24">
        <v>1</v>
      </c>
      <c r="O92" s="24">
        <v>85</v>
      </c>
      <c r="P92" s="24">
        <v>1</v>
      </c>
      <c r="Q92" s="24">
        <v>80</v>
      </c>
      <c r="R92" s="24">
        <v>1</v>
      </c>
      <c r="S92" s="24">
        <v>90</v>
      </c>
      <c r="T92" s="24">
        <v>1</v>
      </c>
      <c r="U92" s="24">
        <v>100</v>
      </c>
      <c r="V92" s="24">
        <v>1</v>
      </c>
      <c r="W92" s="24">
        <v>90</v>
      </c>
      <c r="X92" s="24">
        <v>1</v>
      </c>
      <c r="Y92" s="40" t="s">
        <v>32</v>
      </c>
      <c r="Z92" s="10" t="s">
        <v>222</v>
      </c>
    </row>
    <row r="93" spans="2:26" s="64" customFormat="1" ht="25.5">
      <c r="B93" s="65" t="s">
        <v>31</v>
      </c>
      <c r="C93" s="45" t="s">
        <v>109</v>
      </c>
      <c r="D93" s="56" t="s">
        <v>88</v>
      </c>
      <c r="E93" s="58" t="s">
        <v>132</v>
      </c>
      <c r="F93" s="47" t="s">
        <v>133</v>
      </c>
      <c r="G93" s="48">
        <v>100</v>
      </c>
      <c r="H93" s="48">
        <v>1</v>
      </c>
      <c r="I93" s="48">
        <v>100</v>
      </c>
      <c r="J93" s="48">
        <v>1</v>
      </c>
      <c r="K93" s="48">
        <v>100</v>
      </c>
      <c r="L93" s="48">
        <v>1</v>
      </c>
      <c r="M93" s="48">
        <v>100</v>
      </c>
      <c r="N93" s="48">
        <v>1</v>
      </c>
      <c r="O93" s="48">
        <v>100</v>
      </c>
      <c r="P93" s="48">
        <v>1</v>
      </c>
      <c r="Q93" s="48">
        <v>100</v>
      </c>
      <c r="R93" s="48">
        <v>1</v>
      </c>
      <c r="S93" s="48">
        <v>100</v>
      </c>
      <c r="T93" s="48">
        <v>1</v>
      </c>
      <c r="U93" s="48">
        <v>100</v>
      </c>
      <c r="V93" s="48">
        <v>1</v>
      </c>
      <c r="W93" s="48">
        <v>100</v>
      </c>
      <c r="X93" s="48">
        <v>1</v>
      </c>
      <c r="Y93" s="49" t="s">
        <v>32</v>
      </c>
      <c r="Z93" s="64" t="s">
        <v>223</v>
      </c>
    </row>
    <row r="94" spans="1:26" s="10" customFormat="1" ht="25.5">
      <c r="A94" s="14" t="s">
        <v>67</v>
      </c>
      <c r="B94" s="13"/>
      <c r="C94" s="8" t="s">
        <v>114</v>
      </c>
      <c r="D94" s="31"/>
      <c r="E94" s="26" t="s">
        <v>130</v>
      </c>
      <c r="F94" s="34" t="s">
        <v>131</v>
      </c>
      <c r="G94" s="38">
        <f>(G95+G96+G97)/3</f>
        <v>87.29166666666667</v>
      </c>
      <c r="H94" s="38">
        <v>6</v>
      </c>
      <c r="I94" s="38">
        <f>(I95+I96+I97)/3</f>
        <v>84.30555555555556</v>
      </c>
      <c r="J94" s="38">
        <v>6</v>
      </c>
      <c r="K94" s="38">
        <f>(K95+K96+K97)/3</f>
        <v>95.55555555555556</v>
      </c>
      <c r="L94" s="38">
        <v>6</v>
      </c>
      <c r="M94" s="38">
        <f>(M95+M96+M97)/3</f>
        <v>90.06944444444444</v>
      </c>
      <c r="N94" s="38">
        <v>6</v>
      </c>
      <c r="O94" s="38">
        <f>(O95+O96+O97)/3</f>
        <v>95.27777777777777</v>
      </c>
      <c r="P94" s="38">
        <v>6</v>
      </c>
      <c r="Q94" s="38">
        <f>(Q95+Q96+Q97)/3</f>
        <v>90.7638888888889</v>
      </c>
      <c r="R94" s="38">
        <v>6</v>
      </c>
      <c r="S94" s="38">
        <f>(S95+S96+S97)/3</f>
        <v>94.16666666666667</v>
      </c>
      <c r="T94" s="38">
        <v>6</v>
      </c>
      <c r="U94" s="38">
        <f>(U95+U96+U97)/3</f>
        <v>92.5</v>
      </c>
      <c r="V94" s="38">
        <v>6</v>
      </c>
      <c r="W94" s="38">
        <f>(W95+W96+W97)/3</f>
        <v>96.1111111111111</v>
      </c>
      <c r="X94" s="38">
        <v>6</v>
      </c>
      <c r="Y94" s="39" t="s">
        <v>170</v>
      </c>
      <c r="Z94" s="5" t="s">
        <v>214</v>
      </c>
    </row>
    <row r="95" spans="1:26" s="10" customFormat="1" ht="12.75">
      <c r="A95" s="14"/>
      <c r="B95" s="13"/>
      <c r="C95" s="8"/>
      <c r="D95" s="31"/>
      <c r="E95" s="4" t="s">
        <v>56</v>
      </c>
      <c r="F95" s="4" t="s">
        <v>125</v>
      </c>
      <c r="G95" s="21">
        <f>(G99+G102+G114)/3</f>
        <v>75</v>
      </c>
      <c r="H95" s="21">
        <v>6</v>
      </c>
      <c r="I95" s="21">
        <f>(I99+I102+I114)/3</f>
        <v>67.91666666666667</v>
      </c>
      <c r="J95" s="21">
        <v>6</v>
      </c>
      <c r="K95" s="21">
        <f>(K99+K102+K114)/3</f>
        <v>91.66666666666667</v>
      </c>
      <c r="L95" s="21">
        <v>6</v>
      </c>
      <c r="M95" s="21">
        <f>(M99+M102+M114)/3</f>
        <v>78.33333333333333</v>
      </c>
      <c r="N95" s="21">
        <v>6</v>
      </c>
      <c r="O95" s="21">
        <f>(O99+O102+O114)/3</f>
        <v>90.83333333333333</v>
      </c>
      <c r="P95" s="21">
        <v>6</v>
      </c>
      <c r="Q95" s="21">
        <f>(Q99+Q102+Q114)/3</f>
        <v>84.16666666666667</v>
      </c>
      <c r="R95" s="21">
        <v>6</v>
      </c>
      <c r="S95" s="21">
        <f>(S99+S102+S114)/3</f>
        <v>85</v>
      </c>
      <c r="T95" s="21">
        <v>6</v>
      </c>
      <c r="U95" s="21">
        <f>(U99+U102+U114)/3</f>
        <v>85</v>
      </c>
      <c r="V95" s="21">
        <v>6</v>
      </c>
      <c r="W95" s="21">
        <f>(W99+W102+W114)/3</f>
        <v>93.33333333333333</v>
      </c>
      <c r="X95" s="21">
        <v>6</v>
      </c>
      <c r="Y95" s="39" t="s">
        <v>170</v>
      </c>
      <c r="Z95" s="5" t="s">
        <v>213</v>
      </c>
    </row>
    <row r="96" spans="2:26" s="10" customFormat="1" ht="12.75">
      <c r="B96" s="13"/>
      <c r="C96" s="31"/>
      <c r="D96" s="31"/>
      <c r="E96" s="4" t="s">
        <v>34</v>
      </c>
      <c r="F96" s="25" t="s">
        <v>127</v>
      </c>
      <c r="G96" s="21">
        <f>(G103+G115)/2</f>
        <v>86.875</v>
      </c>
      <c r="H96" s="21">
        <v>6</v>
      </c>
      <c r="I96" s="21">
        <f>(I103+I115)/2</f>
        <v>85</v>
      </c>
      <c r="J96" s="21">
        <v>6</v>
      </c>
      <c r="K96" s="21">
        <f>(K103+K115)/2</f>
        <v>95</v>
      </c>
      <c r="L96" s="21">
        <v>6</v>
      </c>
      <c r="M96" s="21">
        <f>(M103+M115)/2</f>
        <v>91.875</v>
      </c>
      <c r="N96" s="21">
        <v>6</v>
      </c>
      <c r="O96" s="21">
        <f>(O103+O115)/2</f>
        <v>95</v>
      </c>
      <c r="P96" s="21">
        <v>6</v>
      </c>
      <c r="Q96" s="21">
        <f>(Q103+Q115)/2</f>
        <v>88.125</v>
      </c>
      <c r="R96" s="21">
        <v>6</v>
      </c>
      <c r="S96" s="21">
        <f>(S103+S115)/2</f>
        <v>97.5</v>
      </c>
      <c r="T96" s="21">
        <v>6</v>
      </c>
      <c r="U96" s="21">
        <f>(U103+U115)/2</f>
        <v>92.5</v>
      </c>
      <c r="V96" s="21">
        <v>6</v>
      </c>
      <c r="W96" s="21">
        <f>(W103+W115)/2</f>
        <v>95</v>
      </c>
      <c r="X96" s="21">
        <v>6</v>
      </c>
      <c r="Y96" s="39" t="s">
        <v>170</v>
      </c>
      <c r="Z96" s="5" t="s">
        <v>213</v>
      </c>
    </row>
    <row r="97" spans="2:27" s="10" customFormat="1" ht="12.75">
      <c r="B97" s="65"/>
      <c r="C97" s="69"/>
      <c r="D97" s="69"/>
      <c r="E97" s="47" t="s">
        <v>58</v>
      </c>
      <c r="F97" s="57" t="s">
        <v>128</v>
      </c>
      <c r="G97" s="48">
        <f>(G100+G104+G116)/3</f>
        <v>100</v>
      </c>
      <c r="H97" s="48">
        <v>6</v>
      </c>
      <c r="I97" s="48">
        <f>(I100+I104+I116)/3</f>
        <v>100</v>
      </c>
      <c r="J97" s="48">
        <v>6</v>
      </c>
      <c r="K97" s="48">
        <f>(K100+K104+K116)/3</f>
        <v>100</v>
      </c>
      <c r="L97" s="48">
        <v>6</v>
      </c>
      <c r="M97" s="48">
        <f>(M100+M104+M116)/3</f>
        <v>100</v>
      </c>
      <c r="N97" s="48">
        <v>6</v>
      </c>
      <c r="O97" s="48">
        <f>(O100+O104+O116)/3</f>
        <v>100</v>
      </c>
      <c r="P97" s="48">
        <v>6</v>
      </c>
      <c r="Q97" s="48">
        <f>(Q100+Q104+Q116)/3</f>
        <v>100</v>
      </c>
      <c r="R97" s="48">
        <v>6</v>
      </c>
      <c r="S97" s="48">
        <f>(S100+S104+S116)/3</f>
        <v>100</v>
      </c>
      <c r="T97" s="48">
        <v>6</v>
      </c>
      <c r="U97" s="48">
        <f>(U100+U104+U116)/3</f>
        <v>100</v>
      </c>
      <c r="V97" s="48">
        <v>6</v>
      </c>
      <c r="W97" s="48">
        <f>(W100+W104+W116)/3</f>
        <v>100</v>
      </c>
      <c r="X97" s="48">
        <v>6</v>
      </c>
      <c r="Y97" s="124" t="s">
        <v>170</v>
      </c>
      <c r="Z97" s="44" t="s">
        <v>213</v>
      </c>
      <c r="AA97" s="64"/>
    </row>
    <row r="98" spans="2:26" ht="12.75">
      <c r="B98" s="1" t="s">
        <v>21</v>
      </c>
      <c r="C98" s="84" t="s">
        <v>115</v>
      </c>
      <c r="D98" s="28"/>
      <c r="E98" s="26" t="s">
        <v>130</v>
      </c>
      <c r="F98" s="37" t="s">
        <v>131</v>
      </c>
      <c r="G98" s="33">
        <f>(G99+G100)/2</f>
        <v>87.5</v>
      </c>
      <c r="H98" s="33">
        <v>6</v>
      </c>
      <c r="I98" s="33">
        <f>(I99+I100)/2</f>
        <v>87.5</v>
      </c>
      <c r="J98" s="33">
        <v>6</v>
      </c>
      <c r="K98" s="33">
        <f>(K99+K100)/2</f>
        <v>92.5</v>
      </c>
      <c r="L98" s="33">
        <v>6</v>
      </c>
      <c r="M98" s="33">
        <f>(M99+M100)/2</f>
        <v>92.5</v>
      </c>
      <c r="N98" s="33">
        <v>6</v>
      </c>
      <c r="O98" s="33">
        <f>(O99+O100)/2</f>
        <v>95</v>
      </c>
      <c r="P98" s="33">
        <v>6</v>
      </c>
      <c r="Q98" s="33">
        <f>(Q99+Q100)/2</f>
        <v>92.5</v>
      </c>
      <c r="R98" s="33">
        <v>6</v>
      </c>
      <c r="S98" s="33">
        <f>(S99+S100)/2</f>
        <v>85</v>
      </c>
      <c r="T98" s="33">
        <v>6</v>
      </c>
      <c r="U98" s="33">
        <f>(U99+U100)/2</f>
        <v>95</v>
      </c>
      <c r="V98" s="33">
        <v>6</v>
      </c>
      <c r="W98" s="33">
        <f>(W99+W100)/2</f>
        <v>100</v>
      </c>
      <c r="X98" s="33">
        <v>6</v>
      </c>
      <c r="Y98" s="39" t="s">
        <v>170</v>
      </c>
      <c r="Z98" s="5" t="s">
        <v>214</v>
      </c>
    </row>
    <row r="99" spans="2:26" ht="12.75">
      <c r="B99" s="1"/>
      <c r="C99" s="84"/>
      <c r="D99" s="28"/>
      <c r="E99" s="3" t="s">
        <v>56</v>
      </c>
      <c r="F99" s="3" t="s">
        <v>125</v>
      </c>
      <c r="G99" s="19">
        <v>75</v>
      </c>
      <c r="H99" s="37">
        <v>1</v>
      </c>
      <c r="I99" s="19">
        <v>75</v>
      </c>
      <c r="J99" s="19">
        <v>1</v>
      </c>
      <c r="K99" s="19">
        <v>85</v>
      </c>
      <c r="L99" s="19">
        <v>1</v>
      </c>
      <c r="M99" s="19">
        <v>85</v>
      </c>
      <c r="N99" s="19">
        <v>1</v>
      </c>
      <c r="O99" s="19">
        <v>90</v>
      </c>
      <c r="P99" s="19">
        <v>1</v>
      </c>
      <c r="Q99" s="19">
        <v>85</v>
      </c>
      <c r="R99" s="19">
        <v>1</v>
      </c>
      <c r="S99" s="19">
        <v>70</v>
      </c>
      <c r="T99" s="19">
        <v>1</v>
      </c>
      <c r="U99" s="19">
        <v>90</v>
      </c>
      <c r="V99" s="19">
        <v>1</v>
      </c>
      <c r="W99" s="19">
        <v>100</v>
      </c>
      <c r="X99" s="19">
        <v>1</v>
      </c>
      <c r="Y99" s="40" t="s">
        <v>32</v>
      </c>
      <c r="Z99" s="5" t="s">
        <v>215</v>
      </c>
    </row>
    <row r="100" spans="1:28" ht="12.75">
      <c r="A100" s="2"/>
      <c r="B100" s="55"/>
      <c r="C100" s="56"/>
      <c r="D100" s="56"/>
      <c r="E100" s="47" t="s">
        <v>58</v>
      </c>
      <c r="F100" s="57" t="s">
        <v>128</v>
      </c>
      <c r="G100" s="48">
        <v>100</v>
      </c>
      <c r="H100" s="48">
        <v>1</v>
      </c>
      <c r="I100" s="48">
        <v>100</v>
      </c>
      <c r="J100" s="48">
        <v>1</v>
      </c>
      <c r="K100" s="48">
        <v>100</v>
      </c>
      <c r="L100" s="48">
        <v>1</v>
      </c>
      <c r="M100" s="48">
        <v>100</v>
      </c>
      <c r="N100" s="48">
        <v>1</v>
      </c>
      <c r="O100" s="48">
        <v>100</v>
      </c>
      <c r="P100" s="48">
        <v>1</v>
      </c>
      <c r="Q100" s="48">
        <v>100</v>
      </c>
      <c r="R100" s="48">
        <v>1</v>
      </c>
      <c r="S100" s="48">
        <v>100</v>
      </c>
      <c r="T100" s="48">
        <v>1</v>
      </c>
      <c r="U100" s="48">
        <v>100</v>
      </c>
      <c r="V100" s="48">
        <v>1</v>
      </c>
      <c r="W100" s="48">
        <v>100</v>
      </c>
      <c r="X100" s="48">
        <v>1</v>
      </c>
      <c r="Y100" s="49" t="s">
        <v>32</v>
      </c>
      <c r="Z100" s="44" t="s">
        <v>216</v>
      </c>
      <c r="AA100" s="44"/>
      <c r="AB100" s="44"/>
    </row>
    <row r="101" spans="2:26" ht="27">
      <c r="B101" s="16" t="s">
        <v>65</v>
      </c>
      <c r="C101" s="8" t="s">
        <v>116</v>
      </c>
      <c r="D101" s="30"/>
      <c r="E101" s="26" t="s">
        <v>130</v>
      </c>
      <c r="F101" s="34" t="s">
        <v>131</v>
      </c>
      <c r="G101" s="33">
        <f>(G102+G103+G104)/3</f>
        <v>90</v>
      </c>
      <c r="H101" s="33">
        <v>6</v>
      </c>
      <c r="I101" s="33">
        <f>(I102+I103+I104)/3</f>
        <v>88.33333333333333</v>
      </c>
      <c r="J101" s="33">
        <v>6</v>
      </c>
      <c r="K101" s="33">
        <f aca="true" t="shared" si="35" ref="K101:W101">(K102+K103+K104)/3</f>
        <v>96.66666666666667</v>
      </c>
      <c r="L101" s="33">
        <v>6</v>
      </c>
      <c r="M101" s="33">
        <f t="shared" si="35"/>
        <v>95</v>
      </c>
      <c r="N101" s="33">
        <v>6</v>
      </c>
      <c r="O101" s="33">
        <f t="shared" si="35"/>
        <v>95.83333333333333</v>
      </c>
      <c r="P101" s="33">
        <v>6</v>
      </c>
      <c r="Q101" s="33">
        <f t="shared" si="35"/>
        <v>95.83333333333333</v>
      </c>
      <c r="R101" s="33">
        <v>6</v>
      </c>
      <c r="S101" s="33">
        <f t="shared" si="35"/>
        <v>95</v>
      </c>
      <c r="T101" s="33">
        <v>6</v>
      </c>
      <c r="U101" s="33">
        <f t="shared" si="35"/>
        <v>95</v>
      </c>
      <c r="V101" s="33">
        <v>6</v>
      </c>
      <c r="W101" s="33">
        <f t="shared" si="35"/>
        <v>95</v>
      </c>
      <c r="X101" s="33">
        <v>6</v>
      </c>
      <c r="Y101" s="39" t="s">
        <v>170</v>
      </c>
      <c r="Z101" s="5" t="s">
        <v>138</v>
      </c>
    </row>
    <row r="102" spans="2:26" ht="13.5">
      <c r="B102" s="16"/>
      <c r="C102" s="8"/>
      <c r="D102" s="30"/>
      <c r="E102" s="17" t="s">
        <v>56</v>
      </c>
      <c r="F102" s="17" t="s">
        <v>125</v>
      </c>
      <c r="G102" s="22">
        <f>(G107+G111)/2</f>
        <v>80</v>
      </c>
      <c r="H102" s="22">
        <v>6</v>
      </c>
      <c r="I102" s="22">
        <f>(I107+I111)/2</f>
        <v>80</v>
      </c>
      <c r="J102" s="22">
        <v>6</v>
      </c>
      <c r="K102" s="22">
        <f aca="true" t="shared" si="36" ref="K102:W102">(K107+K111)/2</f>
        <v>95</v>
      </c>
      <c r="L102" s="22">
        <v>6</v>
      </c>
      <c r="M102" s="22">
        <f t="shared" si="36"/>
        <v>90</v>
      </c>
      <c r="N102" s="22">
        <v>6</v>
      </c>
      <c r="O102" s="22">
        <f t="shared" si="36"/>
        <v>92.5</v>
      </c>
      <c r="P102" s="22">
        <v>6</v>
      </c>
      <c r="Q102" s="22">
        <f t="shared" si="36"/>
        <v>92.5</v>
      </c>
      <c r="R102" s="22">
        <v>6</v>
      </c>
      <c r="S102" s="22">
        <f t="shared" si="36"/>
        <v>90</v>
      </c>
      <c r="T102" s="22">
        <v>6</v>
      </c>
      <c r="U102" s="22">
        <f t="shared" si="36"/>
        <v>90</v>
      </c>
      <c r="V102" s="22">
        <v>6</v>
      </c>
      <c r="W102" s="22">
        <f t="shared" si="36"/>
        <v>90</v>
      </c>
      <c r="X102" s="22">
        <v>6</v>
      </c>
      <c r="Y102" s="39" t="s">
        <v>170</v>
      </c>
      <c r="Z102" s="5" t="s">
        <v>142</v>
      </c>
    </row>
    <row r="103" spans="1:26" ht="13.5">
      <c r="A103" s="13"/>
      <c r="B103" s="16"/>
      <c r="C103" s="30"/>
      <c r="D103" s="30"/>
      <c r="E103" s="17" t="s">
        <v>34</v>
      </c>
      <c r="F103" s="36" t="s">
        <v>127</v>
      </c>
      <c r="G103" s="22">
        <f>(G108)</f>
        <v>90</v>
      </c>
      <c r="H103" s="22">
        <v>6</v>
      </c>
      <c r="I103" s="22">
        <f>(I108)</f>
        <v>85</v>
      </c>
      <c r="J103" s="22">
        <v>6</v>
      </c>
      <c r="K103" s="22">
        <f aca="true" t="shared" si="37" ref="K103:W103">(K108)</f>
        <v>95</v>
      </c>
      <c r="L103" s="22">
        <v>6</v>
      </c>
      <c r="M103" s="22">
        <f t="shared" si="37"/>
        <v>95</v>
      </c>
      <c r="N103" s="22">
        <v>6</v>
      </c>
      <c r="O103" s="22">
        <f t="shared" si="37"/>
        <v>95</v>
      </c>
      <c r="P103" s="22">
        <v>6</v>
      </c>
      <c r="Q103" s="22">
        <f t="shared" si="37"/>
        <v>95</v>
      </c>
      <c r="R103" s="22">
        <v>6</v>
      </c>
      <c r="S103" s="22">
        <f t="shared" si="37"/>
        <v>95</v>
      </c>
      <c r="T103" s="22">
        <v>6</v>
      </c>
      <c r="U103" s="22">
        <f t="shared" si="37"/>
        <v>95</v>
      </c>
      <c r="V103" s="22">
        <v>6</v>
      </c>
      <c r="W103" s="22">
        <f t="shared" si="37"/>
        <v>95</v>
      </c>
      <c r="X103" s="22">
        <v>6</v>
      </c>
      <c r="Y103" s="39" t="s">
        <v>170</v>
      </c>
      <c r="Z103" s="5" t="s">
        <v>142</v>
      </c>
    </row>
    <row r="104" spans="1:26" ht="13.5">
      <c r="A104" s="13"/>
      <c r="B104" s="16"/>
      <c r="C104" s="30"/>
      <c r="D104" s="30"/>
      <c r="E104" s="17" t="s">
        <v>58</v>
      </c>
      <c r="F104" s="36" t="s">
        <v>128</v>
      </c>
      <c r="G104" s="22">
        <f>(G109+G112)/2</f>
        <v>100</v>
      </c>
      <c r="H104" s="22">
        <v>6</v>
      </c>
      <c r="I104" s="22">
        <f>(I109+I112)/2</f>
        <v>100</v>
      </c>
      <c r="J104" s="22">
        <v>6</v>
      </c>
      <c r="K104" s="22">
        <f>(K109+K112)/2</f>
        <v>100</v>
      </c>
      <c r="L104" s="22">
        <v>6</v>
      </c>
      <c r="M104" s="22">
        <f>(M109+M112)/2</f>
        <v>100</v>
      </c>
      <c r="N104" s="22">
        <v>6</v>
      </c>
      <c r="O104" s="22">
        <f>(O109+O112)/2</f>
        <v>100</v>
      </c>
      <c r="P104" s="22">
        <v>6</v>
      </c>
      <c r="Q104" s="22">
        <f>(Q109+Q112)/2</f>
        <v>100</v>
      </c>
      <c r="R104" s="22">
        <v>6</v>
      </c>
      <c r="S104" s="22">
        <f>(S109+S112)/2</f>
        <v>100</v>
      </c>
      <c r="T104" s="22">
        <v>6</v>
      </c>
      <c r="U104" s="22">
        <f>(U109+U112)/2</f>
        <v>100</v>
      </c>
      <c r="V104" s="22">
        <v>6</v>
      </c>
      <c r="W104" s="22">
        <f>(W109+W112)/2</f>
        <v>100</v>
      </c>
      <c r="X104" s="22">
        <v>6</v>
      </c>
      <c r="Y104" s="39" t="s">
        <v>170</v>
      </c>
      <c r="Z104" s="5" t="s">
        <v>142</v>
      </c>
    </row>
    <row r="105" spans="1:26" ht="25.5">
      <c r="A105" s="13"/>
      <c r="B105" s="16"/>
      <c r="C105" s="30"/>
      <c r="D105" s="30"/>
      <c r="E105" s="26" t="s">
        <v>408</v>
      </c>
      <c r="F105" s="34" t="s">
        <v>131</v>
      </c>
      <c r="G105" s="22">
        <v>100</v>
      </c>
      <c r="H105" s="22">
        <v>6</v>
      </c>
      <c r="I105" s="22">
        <v>100</v>
      </c>
      <c r="J105" s="22">
        <v>6</v>
      </c>
      <c r="K105" s="22">
        <v>100</v>
      </c>
      <c r="L105" s="22">
        <v>6</v>
      </c>
      <c r="M105" s="22">
        <v>100</v>
      </c>
      <c r="N105" s="22">
        <v>6</v>
      </c>
      <c r="O105" s="22">
        <v>100</v>
      </c>
      <c r="P105" s="22">
        <v>6</v>
      </c>
      <c r="Q105" s="22">
        <v>100</v>
      </c>
      <c r="R105" s="22">
        <v>6</v>
      </c>
      <c r="S105" s="22">
        <v>100</v>
      </c>
      <c r="T105" s="22">
        <v>6</v>
      </c>
      <c r="U105" s="22">
        <v>100</v>
      </c>
      <c r="V105" s="22">
        <v>6</v>
      </c>
      <c r="W105" s="22">
        <v>100</v>
      </c>
      <c r="X105" s="22">
        <v>6</v>
      </c>
      <c r="Y105" s="39" t="s">
        <v>170</v>
      </c>
      <c r="Z105" s="5" t="s">
        <v>409</v>
      </c>
    </row>
    <row r="106" spans="2:26" ht="12.75">
      <c r="B106" s="2" t="s">
        <v>22</v>
      </c>
      <c r="C106" s="8" t="s">
        <v>117</v>
      </c>
      <c r="D106" s="27"/>
      <c r="E106" s="26" t="s">
        <v>130</v>
      </c>
      <c r="F106" s="34" t="s">
        <v>131</v>
      </c>
      <c r="G106" s="33">
        <f>(G107+G108+G109)/3</f>
        <v>90</v>
      </c>
      <c r="H106" s="33">
        <v>6</v>
      </c>
      <c r="I106" s="33">
        <f>(I107+I108+I109)/3</f>
        <v>88.33333333333333</v>
      </c>
      <c r="J106" s="33">
        <v>6</v>
      </c>
      <c r="K106" s="33">
        <f aca="true" t="shared" si="38" ref="K106:W106">(K107+K108+K109)/3</f>
        <v>96.66666666666667</v>
      </c>
      <c r="L106" s="33">
        <v>6</v>
      </c>
      <c r="M106" s="33">
        <f t="shared" si="38"/>
        <v>95</v>
      </c>
      <c r="N106" s="33">
        <v>6</v>
      </c>
      <c r="O106" s="33">
        <f t="shared" si="38"/>
        <v>96.66666666666667</v>
      </c>
      <c r="P106" s="33">
        <v>6</v>
      </c>
      <c r="Q106" s="33">
        <f t="shared" si="38"/>
        <v>95</v>
      </c>
      <c r="R106" s="33">
        <v>6</v>
      </c>
      <c r="S106" s="33">
        <f t="shared" si="38"/>
        <v>95</v>
      </c>
      <c r="T106" s="33">
        <v>6</v>
      </c>
      <c r="U106" s="33">
        <f t="shared" si="38"/>
        <v>95</v>
      </c>
      <c r="V106" s="33">
        <v>6</v>
      </c>
      <c r="W106" s="33">
        <f t="shared" si="38"/>
        <v>95</v>
      </c>
      <c r="X106" s="33">
        <v>6</v>
      </c>
      <c r="Y106" s="39" t="s">
        <v>170</v>
      </c>
      <c r="Z106" s="5" t="s">
        <v>217</v>
      </c>
    </row>
    <row r="107" spans="2:26" ht="12.75">
      <c r="B107" s="2"/>
      <c r="C107" s="8"/>
      <c r="D107" s="27"/>
      <c r="E107" s="4" t="s">
        <v>56</v>
      </c>
      <c r="F107" s="4" t="s">
        <v>125</v>
      </c>
      <c r="G107" s="106">
        <v>80</v>
      </c>
      <c r="H107" s="10">
        <v>1</v>
      </c>
      <c r="I107" s="21">
        <v>80</v>
      </c>
      <c r="J107" s="21">
        <v>1</v>
      </c>
      <c r="K107" s="21">
        <v>95</v>
      </c>
      <c r="L107" s="21">
        <v>1</v>
      </c>
      <c r="M107" s="21">
        <v>90</v>
      </c>
      <c r="N107" s="21">
        <v>1</v>
      </c>
      <c r="O107" s="21">
        <v>95</v>
      </c>
      <c r="P107" s="21">
        <v>1</v>
      </c>
      <c r="Q107" s="21">
        <v>90</v>
      </c>
      <c r="R107" s="21">
        <v>1</v>
      </c>
      <c r="S107" s="21">
        <v>90</v>
      </c>
      <c r="T107" s="21">
        <v>1</v>
      </c>
      <c r="U107" s="21">
        <v>90</v>
      </c>
      <c r="V107" s="21">
        <v>1</v>
      </c>
      <c r="W107" s="21">
        <v>90</v>
      </c>
      <c r="X107" s="21">
        <v>1</v>
      </c>
      <c r="Y107" s="40">
        <v>1</v>
      </c>
      <c r="Z107" s="5" t="s">
        <v>209</v>
      </c>
    </row>
    <row r="108" spans="2:26" ht="12.75">
      <c r="B108" s="2"/>
      <c r="C108" s="27"/>
      <c r="D108" s="27"/>
      <c r="E108" s="4" t="s">
        <v>34</v>
      </c>
      <c r="F108" s="25" t="s">
        <v>127</v>
      </c>
      <c r="G108" s="106">
        <v>90</v>
      </c>
      <c r="H108" s="10">
        <v>1</v>
      </c>
      <c r="I108" s="21">
        <v>85</v>
      </c>
      <c r="J108" s="21">
        <v>1</v>
      </c>
      <c r="K108" s="21">
        <v>95</v>
      </c>
      <c r="L108" s="21">
        <v>1</v>
      </c>
      <c r="M108" s="21">
        <v>95</v>
      </c>
      <c r="N108" s="21">
        <v>1</v>
      </c>
      <c r="O108" s="21">
        <v>95</v>
      </c>
      <c r="P108" s="21">
        <v>1</v>
      </c>
      <c r="Q108" s="21">
        <v>95</v>
      </c>
      <c r="R108" s="21">
        <v>1</v>
      </c>
      <c r="S108" s="21">
        <v>95</v>
      </c>
      <c r="T108" s="21">
        <v>1</v>
      </c>
      <c r="U108" s="21">
        <v>95</v>
      </c>
      <c r="V108" s="21">
        <v>1</v>
      </c>
      <c r="W108" s="21">
        <v>95</v>
      </c>
      <c r="X108" s="21">
        <v>1</v>
      </c>
      <c r="Y108" s="40" t="s">
        <v>32</v>
      </c>
      <c r="Z108" s="5" t="s">
        <v>209</v>
      </c>
    </row>
    <row r="109" spans="2:26" ht="12.75">
      <c r="B109" s="2"/>
      <c r="C109" s="27"/>
      <c r="D109" s="27"/>
      <c r="E109" s="4" t="s">
        <v>58</v>
      </c>
      <c r="F109" s="25" t="s">
        <v>128</v>
      </c>
      <c r="G109" s="21">
        <v>100</v>
      </c>
      <c r="H109" s="21">
        <v>1</v>
      </c>
      <c r="I109" s="21">
        <v>100</v>
      </c>
      <c r="J109" s="21">
        <v>1</v>
      </c>
      <c r="K109" s="21">
        <v>100</v>
      </c>
      <c r="L109" s="21">
        <v>1</v>
      </c>
      <c r="M109" s="21">
        <v>100</v>
      </c>
      <c r="N109" s="21">
        <v>1</v>
      </c>
      <c r="O109" s="21">
        <v>100</v>
      </c>
      <c r="P109" s="21">
        <v>1</v>
      </c>
      <c r="Q109" s="21">
        <v>100</v>
      </c>
      <c r="R109" s="21">
        <v>1</v>
      </c>
      <c r="S109" s="21">
        <v>100</v>
      </c>
      <c r="T109" s="21">
        <v>1</v>
      </c>
      <c r="U109" s="21">
        <v>100</v>
      </c>
      <c r="V109" s="21">
        <v>1</v>
      </c>
      <c r="W109" s="21">
        <v>100</v>
      </c>
      <c r="X109" s="21">
        <v>1</v>
      </c>
      <c r="Y109" s="39" t="s">
        <v>32</v>
      </c>
      <c r="Z109" s="5" t="s">
        <v>210</v>
      </c>
    </row>
    <row r="110" spans="2:26" ht="12.75">
      <c r="B110" s="2" t="s">
        <v>23</v>
      </c>
      <c r="C110" s="8" t="s">
        <v>117</v>
      </c>
      <c r="D110" s="27" t="s">
        <v>118</v>
      </c>
      <c r="E110" s="26" t="s">
        <v>130</v>
      </c>
      <c r="F110" s="34" t="s">
        <v>131</v>
      </c>
      <c r="G110" s="33">
        <f>(G111+G112)/2</f>
        <v>90</v>
      </c>
      <c r="H110" s="33">
        <v>6</v>
      </c>
      <c r="I110" s="33">
        <f>(I111+I112)/2</f>
        <v>90</v>
      </c>
      <c r="J110" s="21">
        <v>6</v>
      </c>
      <c r="K110" s="33">
        <f aca="true" t="shared" si="39" ref="K110:W110">(K111+K112)/2</f>
        <v>97.5</v>
      </c>
      <c r="L110" s="21">
        <v>6</v>
      </c>
      <c r="M110" s="33">
        <f t="shared" si="39"/>
        <v>95</v>
      </c>
      <c r="N110" s="21">
        <v>6</v>
      </c>
      <c r="O110" s="33">
        <f t="shared" si="39"/>
        <v>95</v>
      </c>
      <c r="P110" s="21">
        <v>6</v>
      </c>
      <c r="Q110" s="33">
        <f t="shared" si="39"/>
        <v>97.5</v>
      </c>
      <c r="R110" s="21">
        <v>6</v>
      </c>
      <c r="S110" s="33">
        <f t="shared" si="39"/>
        <v>95</v>
      </c>
      <c r="T110" s="21">
        <v>6</v>
      </c>
      <c r="U110" s="33">
        <f t="shared" si="39"/>
        <v>95</v>
      </c>
      <c r="V110" s="21">
        <v>6</v>
      </c>
      <c r="W110" s="33">
        <f t="shared" si="39"/>
        <v>95</v>
      </c>
      <c r="X110" s="21">
        <v>6</v>
      </c>
      <c r="Y110" s="39" t="s">
        <v>170</v>
      </c>
      <c r="Z110" s="5" t="s">
        <v>217</v>
      </c>
    </row>
    <row r="111" spans="2:26" ht="12.75">
      <c r="B111" s="2"/>
      <c r="C111" s="8"/>
      <c r="D111" s="27"/>
      <c r="E111" s="4" t="s">
        <v>56</v>
      </c>
      <c r="F111" s="4" t="s">
        <v>125</v>
      </c>
      <c r="G111" s="33">
        <v>80</v>
      </c>
      <c r="H111" s="37">
        <v>1</v>
      </c>
      <c r="I111" s="21">
        <v>80</v>
      </c>
      <c r="J111" s="21">
        <v>1</v>
      </c>
      <c r="K111" s="21">
        <v>95</v>
      </c>
      <c r="L111" s="21">
        <v>1</v>
      </c>
      <c r="M111" s="21">
        <v>90</v>
      </c>
      <c r="N111" s="21">
        <v>1</v>
      </c>
      <c r="O111" s="21">
        <v>90</v>
      </c>
      <c r="P111" s="21">
        <v>1</v>
      </c>
      <c r="Q111" s="21">
        <v>95</v>
      </c>
      <c r="R111" s="21">
        <v>1</v>
      </c>
      <c r="S111" s="21">
        <v>90</v>
      </c>
      <c r="T111" s="21">
        <v>1</v>
      </c>
      <c r="U111" s="21">
        <v>90</v>
      </c>
      <c r="V111" s="21">
        <v>1</v>
      </c>
      <c r="W111" s="21">
        <v>90</v>
      </c>
      <c r="X111" s="21">
        <v>1</v>
      </c>
      <c r="Y111" s="40" t="s">
        <v>32</v>
      </c>
      <c r="Z111" s="5" t="s">
        <v>211</v>
      </c>
    </row>
    <row r="112" spans="1:28" ht="12.75">
      <c r="A112" s="2"/>
      <c r="B112" s="55"/>
      <c r="C112" s="56"/>
      <c r="D112" s="56"/>
      <c r="E112" s="47" t="s">
        <v>58</v>
      </c>
      <c r="F112" s="57" t="s">
        <v>128</v>
      </c>
      <c r="G112" s="48">
        <v>100</v>
      </c>
      <c r="H112" s="48">
        <v>1</v>
      </c>
      <c r="I112" s="48">
        <v>100</v>
      </c>
      <c r="J112" s="48">
        <v>1</v>
      </c>
      <c r="K112" s="48">
        <v>100</v>
      </c>
      <c r="L112" s="48">
        <v>1</v>
      </c>
      <c r="M112" s="48">
        <v>100</v>
      </c>
      <c r="N112" s="48">
        <v>1</v>
      </c>
      <c r="O112" s="48">
        <v>100</v>
      </c>
      <c r="P112" s="48">
        <v>1</v>
      </c>
      <c r="Q112" s="48">
        <v>100</v>
      </c>
      <c r="R112" s="48">
        <v>1</v>
      </c>
      <c r="S112" s="48">
        <v>100</v>
      </c>
      <c r="T112" s="48">
        <v>1</v>
      </c>
      <c r="U112" s="48">
        <v>100</v>
      </c>
      <c r="V112" s="48">
        <v>1</v>
      </c>
      <c r="W112" s="48">
        <v>100</v>
      </c>
      <c r="X112" s="48">
        <v>1</v>
      </c>
      <c r="Y112" s="49" t="s">
        <v>32</v>
      </c>
      <c r="Z112" s="44" t="s">
        <v>212</v>
      </c>
      <c r="AA112" s="44"/>
      <c r="AB112" s="44"/>
    </row>
    <row r="113" spans="2:26" ht="13.5">
      <c r="B113" s="16" t="s">
        <v>24</v>
      </c>
      <c r="C113" s="8" t="s">
        <v>119</v>
      </c>
      <c r="D113" s="30"/>
      <c r="E113" s="26" t="s">
        <v>130</v>
      </c>
      <c r="F113" s="34" t="s">
        <v>131</v>
      </c>
      <c r="G113" s="33">
        <f>(G114+G115+G116)/3</f>
        <v>84.58333333333333</v>
      </c>
      <c r="H113" s="33">
        <v>6</v>
      </c>
      <c r="I113" s="33">
        <f>(I114+I115+I116)/3</f>
        <v>77.91666666666667</v>
      </c>
      <c r="J113" s="21">
        <v>6</v>
      </c>
      <c r="K113" s="33">
        <f aca="true" t="shared" si="40" ref="K113:W113">(K114+K115+K116)/3</f>
        <v>96.66666666666667</v>
      </c>
      <c r="L113" s="21">
        <v>6</v>
      </c>
      <c r="M113" s="33">
        <f t="shared" si="40"/>
        <v>82.91666666666667</v>
      </c>
      <c r="N113" s="21">
        <v>6</v>
      </c>
      <c r="O113" s="33">
        <f t="shared" si="40"/>
        <v>95</v>
      </c>
      <c r="P113" s="21">
        <v>6</v>
      </c>
      <c r="Q113" s="33">
        <f t="shared" si="40"/>
        <v>85.41666666666667</v>
      </c>
      <c r="R113" s="21">
        <v>6</v>
      </c>
      <c r="S113" s="33">
        <f t="shared" si="40"/>
        <v>98.33333333333333</v>
      </c>
      <c r="T113" s="21">
        <v>6</v>
      </c>
      <c r="U113" s="33">
        <f t="shared" si="40"/>
        <v>88.33333333333333</v>
      </c>
      <c r="V113" s="21">
        <v>6</v>
      </c>
      <c r="W113" s="33">
        <f t="shared" si="40"/>
        <v>95</v>
      </c>
      <c r="X113" s="21">
        <v>6</v>
      </c>
      <c r="Y113" s="39" t="s">
        <v>170</v>
      </c>
      <c r="Z113" s="5" t="s">
        <v>214</v>
      </c>
    </row>
    <row r="114" spans="2:26" ht="13.5">
      <c r="B114" s="16"/>
      <c r="C114" s="8"/>
      <c r="D114" s="30"/>
      <c r="E114" s="17" t="s">
        <v>56</v>
      </c>
      <c r="F114" s="17" t="s">
        <v>125</v>
      </c>
      <c r="G114" s="22">
        <f>(G118+G122+G127+G131)/4</f>
        <v>70</v>
      </c>
      <c r="H114" s="22">
        <v>6</v>
      </c>
      <c r="I114" s="22">
        <f>(I118+I122+I127+I131)/4</f>
        <v>48.75</v>
      </c>
      <c r="J114" s="21">
        <v>6</v>
      </c>
      <c r="K114" s="22">
        <f>(K118+K122+K127+K131)/4</f>
        <v>95</v>
      </c>
      <c r="L114" s="21">
        <v>6</v>
      </c>
      <c r="M114" s="22">
        <f>(M118+M122+M127+M131)/4</f>
        <v>60</v>
      </c>
      <c r="N114" s="21">
        <v>6</v>
      </c>
      <c r="O114" s="22">
        <f>(O118+O122+O127+O131)/4</f>
        <v>90</v>
      </c>
      <c r="P114" s="21">
        <v>6</v>
      </c>
      <c r="Q114" s="22">
        <f>(Q118+Q122+Q127+Q131)/4</f>
        <v>75</v>
      </c>
      <c r="R114" s="21">
        <v>6</v>
      </c>
      <c r="S114" s="22">
        <f>(S118+S122+S127+S131)/4</f>
        <v>95</v>
      </c>
      <c r="T114" s="21">
        <v>6</v>
      </c>
      <c r="U114" s="22">
        <f>(U118+U122+U127+U131)/4</f>
        <v>75</v>
      </c>
      <c r="V114" s="21">
        <v>6</v>
      </c>
      <c r="W114" s="22">
        <f>(W118+W122+W127+W131)/4</f>
        <v>90</v>
      </c>
      <c r="X114" s="21">
        <v>6</v>
      </c>
      <c r="Y114" s="39" t="s">
        <v>170</v>
      </c>
      <c r="Z114" s="5" t="s">
        <v>29</v>
      </c>
    </row>
    <row r="115" spans="1:26" ht="12.75">
      <c r="A115" s="2"/>
      <c r="B115" s="1"/>
      <c r="C115" s="28"/>
      <c r="D115" s="28"/>
      <c r="E115" s="17" t="s">
        <v>64</v>
      </c>
      <c r="F115" s="36" t="s">
        <v>127</v>
      </c>
      <c r="G115" s="22">
        <f>(G119+G123+G128+G132)/4</f>
        <v>83.75</v>
      </c>
      <c r="H115" s="22">
        <v>6</v>
      </c>
      <c r="I115" s="22">
        <f>(I119+I123+I128+I132)/4</f>
        <v>85</v>
      </c>
      <c r="J115" s="21">
        <v>6</v>
      </c>
      <c r="K115" s="22">
        <f>(K119+K123+K128+K132)/4</f>
        <v>95</v>
      </c>
      <c r="L115" s="21">
        <v>6</v>
      </c>
      <c r="M115" s="22">
        <f>(M119+M123+M128+M132)/4</f>
        <v>88.75</v>
      </c>
      <c r="N115" s="21">
        <v>6</v>
      </c>
      <c r="O115" s="22">
        <f>(O119+O123+O128+O132)/4</f>
        <v>95</v>
      </c>
      <c r="P115" s="21">
        <v>6</v>
      </c>
      <c r="Q115" s="22">
        <f>(Q119+Q123+Q128+Q132)/4</f>
        <v>81.25</v>
      </c>
      <c r="R115" s="21">
        <v>6</v>
      </c>
      <c r="S115" s="22">
        <f>(S119+S123+S128+S132)/4</f>
        <v>100</v>
      </c>
      <c r="T115" s="21">
        <v>6</v>
      </c>
      <c r="U115" s="22">
        <f>(U119+U123+U128+U132)/4</f>
        <v>90</v>
      </c>
      <c r="V115" s="21">
        <v>6</v>
      </c>
      <c r="W115" s="22">
        <f>(W119+W123+W128+W132)/4</f>
        <v>95</v>
      </c>
      <c r="X115" s="21">
        <v>6</v>
      </c>
      <c r="Y115" s="39" t="s">
        <v>170</v>
      </c>
      <c r="Z115" s="5" t="s">
        <v>29</v>
      </c>
    </row>
    <row r="116" spans="1:26" ht="12.75">
      <c r="A116" s="2"/>
      <c r="B116" s="1"/>
      <c r="C116" s="28"/>
      <c r="D116" s="28"/>
      <c r="E116" s="17" t="s">
        <v>58</v>
      </c>
      <c r="F116" s="36" t="s">
        <v>128</v>
      </c>
      <c r="G116" s="22">
        <f>(G120+G124+G129+G133)/4</f>
        <v>100</v>
      </c>
      <c r="H116" s="22">
        <v>6</v>
      </c>
      <c r="I116" s="22">
        <f>(I120+I124+I129+I133)/4</f>
        <v>100</v>
      </c>
      <c r="J116" s="21">
        <v>6</v>
      </c>
      <c r="K116" s="22">
        <f>(K120+K124+K129+K133)/4</f>
        <v>100</v>
      </c>
      <c r="L116" s="21">
        <v>6</v>
      </c>
      <c r="M116" s="22">
        <f>(M120+M124+M129+M133)/4</f>
        <v>100</v>
      </c>
      <c r="N116" s="21">
        <v>6</v>
      </c>
      <c r="O116" s="22">
        <f>(O120+O124+O129+O133)/4</f>
        <v>100</v>
      </c>
      <c r="P116" s="21">
        <v>6</v>
      </c>
      <c r="Q116" s="22">
        <f>(Q120+Q124+Q129+Q133)/4</f>
        <v>100</v>
      </c>
      <c r="R116" s="21">
        <v>6</v>
      </c>
      <c r="S116" s="22">
        <f>(S120+S124+S129+S133)/4</f>
        <v>100</v>
      </c>
      <c r="T116" s="21">
        <v>6</v>
      </c>
      <c r="U116" s="22">
        <f>(U120+U124+U129+U133)/4</f>
        <v>100</v>
      </c>
      <c r="V116" s="21">
        <v>6</v>
      </c>
      <c r="W116" s="22">
        <f>(W120+W124+W129+W133)/4</f>
        <v>100</v>
      </c>
      <c r="X116" s="21">
        <v>6</v>
      </c>
      <c r="Y116" s="39" t="s">
        <v>170</v>
      </c>
      <c r="Z116" s="5" t="s">
        <v>29</v>
      </c>
    </row>
    <row r="117" spans="2:26" ht="25.5">
      <c r="B117" s="2" t="s">
        <v>25</v>
      </c>
      <c r="C117" s="8" t="s">
        <v>119</v>
      </c>
      <c r="D117" s="27" t="s">
        <v>120</v>
      </c>
      <c r="E117" s="26" t="s">
        <v>130</v>
      </c>
      <c r="F117" s="34" t="s">
        <v>131</v>
      </c>
      <c r="G117" s="33">
        <f>(G118+G119+G120)/3</f>
        <v>78.33333333333333</v>
      </c>
      <c r="H117" s="33">
        <v>6</v>
      </c>
      <c r="I117" s="33">
        <f>(I118+I119+I120)/3</f>
        <v>76.66666666666667</v>
      </c>
      <c r="J117" s="21">
        <v>6</v>
      </c>
      <c r="K117" s="33">
        <f aca="true" t="shared" si="41" ref="K117:W117">(K118+K119+K120)/3</f>
        <v>96.66666666666667</v>
      </c>
      <c r="L117" s="21">
        <v>6</v>
      </c>
      <c r="M117" s="33">
        <f t="shared" si="41"/>
        <v>81.66666666666667</v>
      </c>
      <c r="N117" s="21">
        <v>6</v>
      </c>
      <c r="O117" s="33">
        <f t="shared" si="41"/>
        <v>95</v>
      </c>
      <c r="P117" s="21">
        <v>6</v>
      </c>
      <c r="Q117" s="33">
        <f t="shared" si="41"/>
        <v>86.66666666666667</v>
      </c>
      <c r="R117" s="21">
        <v>6</v>
      </c>
      <c r="S117" s="33">
        <f t="shared" si="41"/>
        <v>98.33333333333333</v>
      </c>
      <c r="T117" s="21">
        <v>6</v>
      </c>
      <c r="U117" s="33">
        <f t="shared" si="41"/>
        <v>88.33333333333333</v>
      </c>
      <c r="V117" s="21">
        <v>6</v>
      </c>
      <c r="W117" s="33">
        <f t="shared" si="41"/>
        <v>95</v>
      </c>
      <c r="X117" s="21">
        <v>6</v>
      </c>
      <c r="Y117" s="39" t="s">
        <v>170</v>
      </c>
      <c r="Z117" s="5" t="s">
        <v>217</v>
      </c>
    </row>
    <row r="118" spans="2:26" ht="12.75">
      <c r="B118" s="2"/>
      <c r="C118" s="8"/>
      <c r="D118" s="27"/>
      <c r="E118" s="4" t="s">
        <v>56</v>
      </c>
      <c r="F118" s="4" t="s">
        <v>125</v>
      </c>
      <c r="G118" s="33">
        <v>55</v>
      </c>
      <c r="H118" s="37">
        <v>1</v>
      </c>
      <c r="I118" s="21">
        <v>45</v>
      </c>
      <c r="J118" s="21">
        <v>1</v>
      </c>
      <c r="K118" s="21">
        <v>95</v>
      </c>
      <c r="L118" s="21">
        <v>1</v>
      </c>
      <c r="M118" s="21">
        <v>60</v>
      </c>
      <c r="N118" s="21">
        <v>1</v>
      </c>
      <c r="O118" s="21">
        <v>90</v>
      </c>
      <c r="P118" s="21">
        <v>1</v>
      </c>
      <c r="Q118" s="21">
        <v>75</v>
      </c>
      <c r="R118" s="21">
        <v>1</v>
      </c>
      <c r="S118" s="21">
        <v>95</v>
      </c>
      <c r="T118" s="21">
        <v>1</v>
      </c>
      <c r="U118" s="21">
        <v>75</v>
      </c>
      <c r="V118" s="21">
        <v>1</v>
      </c>
      <c r="W118" s="21">
        <v>90</v>
      </c>
      <c r="X118" s="21">
        <v>1</v>
      </c>
      <c r="Y118" s="40">
        <v>1</v>
      </c>
      <c r="Z118" s="5" t="s">
        <v>218</v>
      </c>
    </row>
    <row r="119" spans="2:26" ht="12.75">
      <c r="B119" s="2"/>
      <c r="C119" s="27"/>
      <c r="D119" s="27"/>
      <c r="E119" s="4" t="s">
        <v>64</v>
      </c>
      <c r="F119" s="25" t="s">
        <v>127</v>
      </c>
      <c r="G119" s="33">
        <v>80</v>
      </c>
      <c r="H119" s="37">
        <v>1</v>
      </c>
      <c r="I119" s="21">
        <v>85</v>
      </c>
      <c r="J119" s="21">
        <v>1</v>
      </c>
      <c r="K119" s="21">
        <v>95</v>
      </c>
      <c r="L119" s="21">
        <v>1</v>
      </c>
      <c r="M119" s="21">
        <v>85</v>
      </c>
      <c r="N119" s="21">
        <v>1</v>
      </c>
      <c r="O119" s="21">
        <v>95</v>
      </c>
      <c r="P119" s="21">
        <v>1</v>
      </c>
      <c r="Q119" s="21">
        <v>85</v>
      </c>
      <c r="R119" s="21">
        <v>1</v>
      </c>
      <c r="S119" s="21">
        <v>100</v>
      </c>
      <c r="T119" s="21">
        <v>1</v>
      </c>
      <c r="U119" s="21">
        <v>90</v>
      </c>
      <c r="V119" s="21">
        <v>1</v>
      </c>
      <c r="W119" s="21">
        <v>95</v>
      </c>
      <c r="X119" s="21">
        <v>1</v>
      </c>
      <c r="Y119" s="40" t="s">
        <v>32</v>
      </c>
      <c r="Z119" s="5" t="s">
        <v>219</v>
      </c>
    </row>
    <row r="120" spans="2:26" ht="12.75">
      <c r="B120" s="2"/>
      <c r="C120" s="27"/>
      <c r="D120" s="27"/>
      <c r="E120" s="4" t="s">
        <v>58</v>
      </c>
      <c r="F120" s="25" t="s">
        <v>128</v>
      </c>
      <c r="G120" s="21">
        <v>100</v>
      </c>
      <c r="H120" s="21">
        <v>1</v>
      </c>
      <c r="I120" s="21">
        <v>100</v>
      </c>
      <c r="J120" s="21">
        <v>1</v>
      </c>
      <c r="K120" s="21">
        <v>100</v>
      </c>
      <c r="L120" s="21">
        <v>1</v>
      </c>
      <c r="M120" s="21">
        <v>100</v>
      </c>
      <c r="N120" s="21">
        <v>1</v>
      </c>
      <c r="O120" s="21">
        <v>100</v>
      </c>
      <c r="P120" s="21">
        <v>1</v>
      </c>
      <c r="Q120" s="21">
        <v>100</v>
      </c>
      <c r="R120" s="21">
        <v>1</v>
      </c>
      <c r="S120" s="21">
        <v>100</v>
      </c>
      <c r="T120" s="21">
        <v>1</v>
      </c>
      <c r="U120" s="21">
        <v>100</v>
      </c>
      <c r="V120" s="21">
        <v>1</v>
      </c>
      <c r="W120" s="21">
        <v>100</v>
      </c>
      <c r="X120" s="21">
        <v>1</v>
      </c>
      <c r="Y120" s="40" t="s">
        <v>32</v>
      </c>
      <c r="Z120" s="5" t="s">
        <v>220</v>
      </c>
    </row>
    <row r="121" spans="2:26" ht="51">
      <c r="B121" s="2" t="s">
        <v>26</v>
      </c>
      <c r="C121" s="8" t="s">
        <v>119</v>
      </c>
      <c r="D121" s="27" t="s">
        <v>121</v>
      </c>
      <c r="E121" s="26" t="s">
        <v>130</v>
      </c>
      <c r="F121" s="34" t="s">
        <v>131</v>
      </c>
      <c r="G121" s="33">
        <f>(G122+G123+G124)/3</f>
        <v>86.66666666666667</v>
      </c>
      <c r="H121" s="21">
        <v>6</v>
      </c>
      <c r="I121" s="33">
        <f>(I122+I123+I124)/3</f>
        <v>78.33333333333333</v>
      </c>
      <c r="J121" s="21">
        <v>6</v>
      </c>
      <c r="K121" s="33">
        <f aca="true" t="shared" si="42" ref="K121:W121">(K122+K123+K124)/3</f>
        <v>96.66666666666667</v>
      </c>
      <c r="L121" s="21">
        <v>6</v>
      </c>
      <c r="M121" s="33">
        <f t="shared" si="42"/>
        <v>83.33333333333333</v>
      </c>
      <c r="N121" s="21">
        <v>6</v>
      </c>
      <c r="O121" s="33">
        <f t="shared" si="42"/>
        <v>95</v>
      </c>
      <c r="P121" s="21">
        <v>6</v>
      </c>
      <c r="Q121" s="33">
        <f t="shared" si="42"/>
        <v>85</v>
      </c>
      <c r="R121" s="21">
        <v>6</v>
      </c>
      <c r="S121" s="33">
        <f t="shared" si="42"/>
        <v>98.33333333333333</v>
      </c>
      <c r="T121" s="21">
        <v>6</v>
      </c>
      <c r="U121" s="33">
        <f t="shared" si="42"/>
        <v>88.33333333333333</v>
      </c>
      <c r="V121" s="21">
        <v>6</v>
      </c>
      <c r="W121" s="33">
        <f t="shared" si="42"/>
        <v>95</v>
      </c>
      <c r="X121" s="21">
        <v>6</v>
      </c>
      <c r="Y121" s="39" t="s">
        <v>170</v>
      </c>
      <c r="Z121" s="5" t="s">
        <v>217</v>
      </c>
    </row>
    <row r="122" spans="2:26" ht="12.75">
      <c r="B122" s="2"/>
      <c r="C122" s="8"/>
      <c r="D122" s="27"/>
      <c r="E122" s="4" t="s">
        <v>56</v>
      </c>
      <c r="F122" s="4" t="s">
        <v>125</v>
      </c>
      <c r="G122" s="21">
        <v>75</v>
      </c>
      <c r="H122" s="21">
        <v>1</v>
      </c>
      <c r="I122" s="21">
        <v>50</v>
      </c>
      <c r="J122" s="21">
        <v>1</v>
      </c>
      <c r="K122" s="21">
        <v>95</v>
      </c>
      <c r="L122" s="21">
        <v>1</v>
      </c>
      <c r="M122" s="21">
        <v>60</v>
      </c>
      <c r="N122" s="21">
        <v>1</v>
      </c>
      <c r="O122" s="21">
        <v>90</v>
      </c>
      <c r="P122" s="21">
        <v>1</v>
      </c>
      <c r="Q122" s="21">
        <v>75</v>
      </c>
      <c r="R122" s="21">
        <v>1</v>
      </c>
      <c r="S122" s="21">
        <v>95</v>
      </c>
      <c r="T122" s="21">
        <v>1</v>
      </c>
      <c r="U122" s="21">
        <v>75</v>
      </c>
      <c r="V122" s="21">
        <v>1</v>
      </c>
      <c r="W122" s="21">
        <v>90</v>
      </c>
      <c r="X122" s="21">
        <v>1</v>
      </c>
      <c r="Y122" s="40">
        <v>1</v>
      </c>
      <c r="Z122" s="5" t="s">
        <v>411</v>
      </c>
    </row>
    <row r="123" spans="2:26" ht="12.75">
      <c r="B123" s="2"/>
      <c r="C123" s="27"/>
      <c r="D123" s="27"/>
      <c r="E123" s="4" t="s">
        <v>64</v>
      </c>
      <c r="F123" s="25" t="s">
        <v>127</v>
      </c>
      <c r="G123" s="21">
        <v>85</v>
      </c>
      <c r="H123" s="21">
        <v>1</v>
      </c>
      <c r="I123" s="21">
        <v>85</v>
      </c>
      <c r="J123" s="21">
        <v>1</v>
      </c>
      <c r="K123" s="21">
        <v>95</v>
      </c>
      <c r="L123" s="21">
        <v>1</v>
      </c>
      <c r="M123" s="21">
        <v>90</v>
      </c>
      <c r="N123" s="21">
        <v>1</v>
      </c>
      <c r="O123" s="21">
        <v>95</v>
      </c>
      <c r="P123" s="21">
        <v>1</v>
      </c>
      <c r="Q123" s="21">
        <v>80</v>
      </c>
      <c r="R123" s="21">
        <v>1</v>
      </c>
      <c r="S123" s="21">
        <v>100</v>
      </c>
      <c r="T123" s="21">
        <v>1</v>
      </c>
      <c r="U123" s="21">
        <v>90</v>
      </c>
      <c r="V123" s="21">
        <v>1</v>
      </c>
      <c r="W123" s="21">
        <v>95</v>
      </c>
      <c r="X123" s="21">
        <v>1</v>
      </c>
      <c r="Y123" s="40">
        <v>1</v>
      </c>
      <c r="Z123" s="5" t="s">
        <v>411</v>
      </c>
    </row>
    <row r="124" spans="2:26" ht="12.75">
      <c r="B124" s="2"/>
      <c r="C124" s="27"/>
      <c r="D124" s="27"/>
      <c r="E124" s="4" t="s">
        <v>58</v>
      </c>
      <c r="F124" s="25" t="s">
        <v>128</v>
      </c>
      <c r="G124" s="21">
        <v>100</v>
      </c>
      <c r="H124" s="21">
        <v>1</v>
      </c>
      <c r="I124" s="21">
        <v>100</v>
      </c>
      <c r="J124" s="21">
        <v>1</v>
      </c>
      <c r="K124" s="21">
        <v>100</v>
      </c>
      <c r="L124" s="21">
        <v>1</v>
      </c>
      <c r="M124" s="21">
        <v>100</v>
      </c>
      <c r="N124" s="21">
        <v>1</v>
      </c>
      <c r="O124" s="21">
        <v>100</v>
      </c>
      <c r="P124" s="21">
        <v>1</v>
      </c>
      <c r="Q124" s="21">
        <v>100</v>
      </c>
      <c r="R124" s="21">
        <v>1</v>
      </c>
      <c r="S124" s="21">
        <v>100</v>
      </c>
      <c r="T124" s="21">
        <v>1</v>
      </c>
      <c r="U124" s="21">
        <v>100</v>
      </c>
      <c r="V124" s="21">
        <v>1</v>
      </c>
      <c r="W124" s="21">
        <v>100</v>
      </c>
      <c r="X124" s="21">
        <v>1</v>
      </c>
      <c r="Y124" s="40">
        <v>1</v>
      </c>
      <c r="Z124" s="5" t="s">
        <v>412</v>
      </c>
    </row>
    <row r="125" spans="2:26" ht="25.5">
      <c r="B125" s="2"/>
      <c r="C125" s="27"/>
      <c r="D125" s="27"/>
      <c r="E125" s="4" t="s">
        <v>408</v>
      </c>
      <c r="F125" s="25" t="s">
        <v>131</v>
      </c>
      <c r="G125" s="21">
        <v>100</v>
      </c>
      <c r="H125" s="21">
        <v>1</v>
      </c>
      <c r="I125" s="21">
        <v>100</v>
      </c>
      <c r="J125" s="21">
        <v>1</v>
      </c>
      <c r="K125" s="21">
        <v>100</v>
      </c>
      <c r="L125" s="21">
        <v>1</v>
      </c>
      <c r="M125" s="21">
        <v>100</v>
      </c>
      <c r="N125" s="21">
        <v>1</v>
      </c>
      <c r="O125" s="21">
        <v>100</v>
      </c>
      <c r="P125" s="21">
        <v>1</v>
      </c>
      <c r="Q125" s="21">
        <v>100</v>
      </c>
      <c r="R125" s="21">
        <v>1</v>
      </c>
      <c r="S125" s="21">
        <v>100</v>
      </c>
      <c r="T125" s="21">
        <v>1</v>
      </c>
      <c r="U125" s="21">
        <v>100</v>
      </c>
      <c r="V125" s="21">
        <v>1</v>
      </c>
      <c r="W125" s="21">
        <v>100</v>
      </c>
      <c r="X125" s="21">
        <v>1</v>
      </c>
      <c r="Y125" s="40" t="s">
        <v>32</v>
      </c>
      <c r="Z125" s="5" t="s">
        <v>410</v>
      </c>
    </row>
    <row r="126" spans="2:26" ht="12.75">
      <c r="B126" s="2" t="s">
        <v>27</v>
      </c>
      <c r="C126" s="8" t="s">
        <v>119</v>
      </c>
      <c r="D126" s="27" t="s">
        <v>122</v>
      </c>
      <c r="E126" s="26" t="s">
        <v>130</v>
      </c>
      <c r="F126" s="34" t="s">
        <v>131</v>
      </c>
      <c r="G126" s="33">
        <f>(G127+G128+G129)/3</f>
        <v>86.66666666666667</v>
      </c>
      <c r="H126" s="21">
        <v>6</v>
      </c>
      <c r="I126" s="33">
        <f>(I127+I128+I129)/3</f>
        <v>78.33333333333333</v>
      </c>
      <c r="J126" s="21">
        <v>6</v>
      </c>
      <c r="K126" s="33">
        <f aca="true" t="shared" si="43" ref="K126:W126">(K127+K128+K129)/3</f>
        <v>96.66666666666667</v>
      </c>
      <c r="L126" s="21">
        <v>6</v>
      </c>
      <c r="M126" s="33">
        <f t="shared" si="43"/>
        <v>83.33333333333333</v>
      </c>
      <c r="N126" s="21">
        <v>6</v>
      </c>
      <c r="O126" s="33">
        <f t="shared" si="43"/>
        <v>95</v>
      </c>
      <c r="P126" s="21">
        <v>6</v>
      </c>
      <c r="Q126" s="33">
        <f t="shared" si="43"/>
        <v>85</v>
      </c>
      <c r="R126" s="21">
        <v>6</v>
      </c>
      <c r="S126" s="33">
        <f t="shared" si="43"/>
        <v>98.33333333333333</v>
      </c>
      <c r="T126" s="21">
        <v>6</v>
      </c>
      <c r="U126" s="33">
        <f t="shared" si="43"/>
        <v>88.33333333333333</v>
      </c>
      <c r="V126" s="21">
        <v>6</v>
      </c>
      <c r="W126" s="33">
        <f t="shared" si="43"/>
        <v>95</v>
      </c>
      <c r="X126" s="21">
        <v>6</v>
      </c>
      <c r="Y126" s="39" t="s">
        <v>170</v>
      </c>
      <c r="Z126" s="5" t="s">
        <v>217</v>
      </c>
    </row>
    <row r="127" spans="2:26" ht="12.75">
      <c r="B127" s="2"/>
      <c r="C127" s="8"/>
      <c r="D127" s="27"/>
      <c r="E127" s="4" t="s">
        <v>56</v>
      </c>
      <c r="F127" s="4" t="s">
        <v>125</v>
      </c>
      <c r="G127" s="21">
        <v>75</v>
      </c>
      <c r="H127" s="21">
        <v>1</v>
      </c>
      <c r="I127" s="21">
        <v>50</v>
      </c>
      <c r="J127" s="21">
        <v>1</v>
      </c>
      <c r="K127" s="21">
        <v>95</v>
      </c>
      <c r="L127" s="21">
        <v>1</v>
      </c>
      <c r="M127" s="21">
        <v>60</v>
      </c>
      <c r="N127" s="21">
        <v>1</v>
      </c>
      <c r="O127" s="21">
        <v>90</v>
      </c>
      <c r="P127" s="21">
        <v>1</v>
      </c>
      <c r="Q127" s="21">
        <v>75</v>
      </c>
      <c r="R127" s="21">
        <v>1</v>
      </c>
      <c r="S127" s="21">
        <v>95</v>
      </c>
      <c r="T127" s="21">
        <v>1</v>
      </c>
      <c r="U127" s="21">
        <v>75</v>
      </c>
      <c r="V127" s="21">
        <v>1</v>
      </c>
      <c r="W127" s="21">
        <v>90</v>
      </c>
      <c r="X127" s="21">
        <v>1</v>
      </c>
      <c r="Y127" s="40">
        <v>1</v>
      </c>
      <c r="Z127" s="5" t="s">
        <v>205</v>
      </c>
    </row>
    <row r="128" spans="2:26" ht="12.75">
      <c r="B128" s="2"/>
      <c r="C128" s="27"/>
      <c r="D128" s="27"/>
      <c r="E128" s="4" t="s">
        <v>64</v>
      </c>
      <c r="F128" s="25" t="s">
        <v>127</v>
      </c>
      <c r="G128" s="21">
        <v>85</v>
      </c>
      <c r="H128" s="21">
        <v>1</v>
      </c>
      <c r="I128" s="21">
        <v>85</v>
      </c>
      <c r="J128" s="21">
        <v>1</v>
      </c>
      <c r="K128" s="21">
        <v>95</v>
      </c>
      <c r="L128" s="21">
        <v>1</v>
      </c>
      <c r="M128" s="21">
        <v>90</v>
      </c>
      <c r="N128" s="21">
        <v>1</v>
      </c>
      <c r="O128" s="21">
        <v>95</v>
      </c>
      <c r="P128" s="21">
        <v>1</v>
      </c>
      <c r="Q128" s="21">
        <v>80</v>
      </c>
      <c r="R128" s="21">
        <v>1</v>
      </c>
      <c r="S128" s="21">
        <v>100</v>
      </c>
      <c r="T128" s="21">
        <v>1</v>
      </c>
      <c r="U128" s="21">
        <v>90</v>
      </c>
      <c r="V128" s="21">
        <v>1</v>
      </c>
      <c r="W128" s="21">
        <v>95</v>
      </c>
      <c r="X128" s="21">
        <v>1</v>
      </c>
      <c r="Y128" s="40">
        <v>1</v>
      </c>
      <c r="Z128" s="5" t="s">
        <v>205</v>
      </c>
    </row>
    <row r="129" spans="2:26" ht="12.75">
      <c r="B129" s="2"/>
      <c r="C129" s="27"/>
      <c r="D129" s="27"/>
      <c r="E129" s="4" t="s">
        <v>58</v>
      </c>
      <c r="F129" s="25" t="s">
        <v>128</v>
      </c>
      <c r="G129" s="21">
        <v>100</v>
      </c>
      <c r="H129" s="21">
        <v>1</v>
      </c>
      <c r="I129" s="21">
        <v>100</v>
      </c>
      <c r="J129" s="21">
        <v>1</v>
      </c>
      <c r="K129" s="21">
        <v>100</v>
      </c>
      <c r="L129" s="21">
        <v>1</v>
      </c>
      <c r="M129" s="21">
        <v>100</v>
      </c>
      <c r="N129" s="21">
        <v>1</v>
      </c>
      <c r="O129" s="21">
        <v>100</v>
      </c>
      <c r="P129" s="21">
        <v>1</v>
      </c>
      <c r="Q129" s="21">
        <v>100</v>
      </c>
      <c r="R129" s="21">
        <v>1</v>
      </c>
      <c r="S129" s="21">
        <v>100</v>
      </c>
      <c r="T129" s="21">
        <v>1</v>
      </c>
      <c r="U129" s="21">
        <v>100</v>
      </c>
      <c r="V129" s="21">
        <v>1</v>
      </c>
      <c r="W129" s="21">
        <v>100</v>
      </c>
      <c r="X129" s="21">
        <v>1</v>
      </c>
      <c r="Y129" s="40">
        <v>1</v>
      </c>
      <c r="Z129" s="5" t="s">
        <v>206</v>
      </c>
    </row>
    <row r="130" spans="2:26" ht="12.75">
      <c r="B130" s="2" t="s">
        <v>28</v>
      </c>
      <c r="C130" s="8" t="s">
        <v>119</v>
      </c>
      <c r="D130" s="27" t="s">
        <v>123</v>
      </c>
      <c r="E130" s="26" t="s">
        <v>130</v>
      </c>
      <c r="F130" s="34" t="s">
        <v>131</v>
      </c>
      <c r="G130" s="33">
        <f>(G131+G132+G133)/3</f>
        <v>86.66666666666667</v>
      </c>
      <c r="H130" s="21">
        <v>6</v>
      </c>
      <c r="I130" s="33">
        <f>(I131+I132+I133)/3</f>
        <v>78.33333333333333</v>
      </c>
      <c r="J130" s="21">
        <v>6</v>
      </c>
      <c r="K130" s="33">
        <f aca="true" t="shared" si="44" ref="K130:W130">(K131+K132+K133)/3</f>
        <v>96.66666666666667</v>
      </c>
      <c r="L130" s="21">
        <v>6</v>
      </c>
      <c r="M130" s="33">
        <f t="shared" si="44"/>
        <v>83.33333333333333</v>
      </c>
      <c r="N130" s="21">
        <v>6</v>
      </c>
      <c r="O130" s="33">
        <f t="shared" si="44"/>
        <v>95</v>
      </c>
      <c r="P130" s="21">
        <v>6</v>
      </c>
      <c r="Q130" s="33">
        <f t="shared" si="44"/>
        <v>85</v>
      </c>
      <c r="R130" s="21">
        <v>6</v>
      </c>
      <c r="S130" s="33">
        <f t="shared" si="44"/>
        <v>98.33333333333333</v>
      </c>
      <c r="T130" s="21">
        <v>6</v>
      </c>
      <c r="U130" s="33">
        <f t="shared" si="44"/>
        <v>88.33333333333333</v>
      </c>
      <c r="V130" s="21">
        <v>6</v>
      </c>
      <c r="W130" s="33">
        <f t="shared" si="44"/>
        <v>95</v>
      </c>
      <c r="X130" s="21">
        <v>6</v>
      </c>
      <c r="Y130" s="39" t="s">
        <v>170</v>
      </c>
      <c r="Z130" s="5" t="s">
        <v>217</v>
      </c>
    </row>
    <row r="131" spans="2:26" ht="12.75">
      <c r="B131" s="2"/>
      <c r="C131" s="8"/>
      <c r="D131" s="27"/>
      <c r="E131" s="4" t="s">
        <v>56</v>
      </c>
      <c r="F131" s="4" t="s">
        <v>125</v>
      </c>
      <c r="G131" s="21">
        <v>75</v>
      </c>
      <c r="H131" s="21">
        <v>1</v>
      </c>
      <c r="I131" s="21">
        <v>50</v>
      </c>
      <c r="J131" s="21">
        <v>1</v>
      </c>
      <c r="K131" s="21">
        <v>95</v>
      </c>
      <c r="L131" s="21">
        <v>1</v>
      </c>
      <c r="M131" s="21">
        <v>60</v>
      </c>
      <c r="N131" s="21">
        <v>1</v>
      </c>
      <c r="O131" s="21">
        <v>90</v>
      </c>
      <c r="P131" s="21">
        <v>1</v>
      </c>
      <c r="Q131" s="21">
        <v>75</v>
      </c>
      <c r="R131" s="21">
        <v>1</v>
      </c>
      <c r="S131" s="21">
        <v>95</v>
      </c>
      <c r="T131" s="21">
        <v>1</v>
      </c>
      <c r="U131" s="21">
        <v>75</v>
      </c>
      <c r="V131" s="21">
        <v>1</v>
      </c>
      <c r="W131" s="21">
        <v>90</v>
      </c>
      <c r="X131" s="21">
        <v>1</v>
      </c>
      <c r="Y131" s="40">
        <v>1</v>
      </c>
      <c r="Z131" s="5" t="s">
        <v>207</v>
      </c>
    </row>
    <row r="132" spans="3:26" ht="12.75">
      <c r="C132" s="29"/>
      <c r="D132" s="29"/>
      <c r="E132" s="4" t="s">
        <v>64</v>
      </c>
      <c r="F132" s="25" t="s">
        <v>127</v>
      </c>
      <c r="G132" s="21">
        <v>85</v>
      </c>
      <c r="H132" s="21">
        <v>1</v>
      </c>
      <c r="I132" s="21">
        <v>85</v>
      </c>
      <c r="J132" s="21">
        <v>1</v>
      </c>
      <c r="K132" s="21">
        <v>95</v>
      </c>
      <c r="L132" s="21">
        <v>1</v>
      </c>
      <c r="M132" s="21">
        <v>90</v>
      </c>
      <c r="N132" s="21">
        <v>1</v>
      </c>
      <c r="O132" s="21">
        <v>95</v>
      </c>
      <c r="P132" s="21">
        <v>1</v>
      </c>
      <c r="Q132" s="21">
        <v>80</v>
      </c>
      <c r="R132" s="21">
        <v>1</v>
      </c>
      <c r="S132" s="21">
        <v>100</v>
      </c>
      <c r="T132" s="21">
        <v>1</v>
      </c>
      <c r="U132" s="21">
        <v>90</v>
      </c>
      <c r="V132" s="21">
        <v>1</v>
      </c>
      <c r="W132" s="21">
        <v>95</v>
      </c>
      <c r="X132" s="21">
        <v>1</v>
      </c>
      <c r="Y132" s="41" t="s">
        <v>32</v>
      </c>
      <c r="Z132" s="5" t="s">
        <v>207</v>
      </c>
    </row>
    <row r="133" spans="3:26" s="44" customFormat="1" ht="12.75">
      <c r="C133" s="66"/>
      <c r="D133" s="66"/>
      <c r="E133" s="47" t="s">
        <v>58</v>
      </c>
      <c r="F133" s="57" t="s">
        <v>128</v>
      </c>
      <c r="G133" s="48">
        <v>100</v>
      </c>
      <c r="H133" s="48">
        <v>1</v>
      </c>
      <c r="I133" s="48">
        <v>100</v>
      </c>
      <c r="J133" s="48">
        <v>1</v>
      </c>
      <c r="K133" s="48">
        <v>100</v>
      </c>
      <c r="L133" s="48">
        <v>1</v>
      </c>
      <c r="M133" s="48">
        <v>100</v>
      </c>
      <c r="N133" s="48">
        <v>1</v>
      </c>
      <c r="O133" s="48">
        <v>100</v>
      </c>
      <c r="P133" s="48">
        <v>1</v>
      </c>
      <c r="Q133" s="48">
        <v>100</v>
      </c>
      <c r="R133" s="48">
        <v>1</v>
      </c>
      <c r="S133" s="48">
        <v>100</v>
      </c>
      <c r="T133" s="48">
        <v>1</v>
      </c>
      <c r="U133" s="48">
        <v>100</v>
      </c>
      <c r="V133" s="48">
        <v>1</v>
      </c>
      <c r="W133" s="48">
        <v>100</v>
      </c>
      <c r="X133" s="48">
        <v>1</v>
      </c>
      <c r="Y133" s="49">
        <v>1</v>
      </c>
      <c r="Z133" s="44" t="s">
        <v>208</v>
      </c>
    </row>
    <row r="134" spans="3:4" ht="12.75">
      <c r="C134" s="29"/>
      <c r="D134" s="29"/>
    </row>
    <row r="135" spans="3:4" ht="12.75">
      <c r="C135" s="29"/>
      <c r="D135" s="29"/>
    </row>
    <row r="136" spans="3:4" ht="12.75">
      <c r="C136" s="29"/>
      <c r="D136" s="29"/>
    </row>
    <row r="137" spans="3:4" ht="12.75">
      <c r="C137" s="29"/>
      <c r="D137" s="29"/>
    </row>
    <row r="138" spans="3:4" ht="12.75">
      <c r="C138" s="29"/>
      <c r="D138" s="29"/>
    </row>
    <row r="139" spans="3:4" ht="12.75">
      <c r="C139" s="29"/>
      <c r="D139" s="29"/>
    </row>
    <row r="140" spans="3:4" ht="12.75">
      <c r="C140" s="29"/>
      <c r="D140" s="29"/>
    </row>
    <row r="141" spans="3:4" ht="12.75">
      <c r="C141" s="29"/>
      <c r="D141" s="29"/>
    </row>
    <row r="142" spans="3:4" ht="12.75">
      <c r="C142" s="29"/>
      <c r="D142" s="29"/>
    </row>
    <row r="143" spans="3:4" ht="12.75">
      <c r="C143" s="29"/>
      <c r="D143" s="29"/>
    </row>
    <row r="144" spans="3:4" ht="12.75">
      <c r="C144" s="29"/>
      <c r="D144" s="29"/>
    </row>
    <row r="145" spans="3:4" ht="12.75">
      <c r="C145" s="29"/>
      <c r="D145" s="29"/>
    </row>
    <row r="146" spans="3:4" ht="12.75">
      <c r="C146" s="29"/>
      <c r="D146" s="29"/>
    </row>
    <row r="147" spans="3:4" ht="12.75">
      <c r="C147" s="29"/>
      <c r="D147" s="29"/>
    </row>
    <row r="148" spans="3:4" ht="12.75">
      <c r="C148" s="29"/>
      <c r="D148" s="29"/>
    </row>
    <row r="149" spans="3:4" ht="12.75">
      <c r="C149" s="29"/>
      <c r="D149" s="29"/>
    </row>
    <row r="150" spans="3:4" ht="12.75">
      <c r="C150" s="29"/>
      <c r="D150" s="29"/>
    </row>
    <row r="151" spans="3:4" ht="12.75">
      <c r="C151" s="29"/>
      <c r="D151" s="29"/>
    </row>
    <row r="152" spans="3:4" ht="12.75">
      <c r="C152" s="29"/>
      <c r="D152" s="29"/>
    </row>
    <row r="153" spans="3:4" ht="12.75">
      <c r="C153" s="29"/>
      <c r="D153" s="29"/>
    </row>
    <row r="154" spans="3:4" ht="12.75">
      <c r="C154" s="29"/>
      <c r="D154" s="29"/>
    </row>
    <row r="155" spans="3:4" ht="12.75">
      <c r="C155" s="29"/>
      <c r="D155" s="29"/>
    </row>
    <row r="156" spans="3:4" ht="12.75">
      <c r="C156" s="29"/>
      <c r="D156" s="29"/>
    </row>
    <row r="157" spans="3:4" ht="12.75">
      <c r="C157" s="29"/>
      <c r="D157" s="29"/>
    </row>
    <row r="158" spans="3:4" ht="12.75">
      <c r="C158" s="29"/>
      <c r="D158" s="29"/>
    </row>
    <row r="159" spans="3:4" ht="12.75">
      <c r="C159" s="29"/>
      <c r="D159" s="29"/>
    </row>
    <row r="160" spans="3:4" ht="12.75">
      <c r="C160" s="29"/>
      <c r="D160" s="29"/>
    </row>
    <row r="161" spans="3:4" ht="12.75">
      <c r="C161" s="29"/>
      <c r="D161" s="29"/>
    </row>
    <row r="162" spans="3:4" ht="12.75">
      <c r="C162" s="29"/>
      <c r="D162" s="29"/>
    </row>
    <row r="163" spans="3:4" ht="12.75">
      <c r="C163" s="29"/>
      <c r="D163" s="29"/>
    </row>
    <row r="164" spans="3:4" ht="12.75">
      <c r="C164" s="29"/>
      <c r="D164" s="29"/>
    </row>
    <row r="165" spans="3:4" ht="12.75">
      <c r="C165" s="29"/>
      <c r="D165" s="29"/>
    </row>
    <row r="166" spans="3:4" ht="12.75">
      <c r="C166" s="29"/>
      <c r="D166" s="29"/>
    </row>
    <row r="167" spans="3:4" ht="12.75">
      <c r="C167" s="29"/>
      <c r="D167" s="29"/>
    </row>
    <row r="168" spans="3:4" ht="12.75">
      <c r="C168" s="29"/>
      <c r="D168" s="29"/>
    </row>
    <row r="169" spans="3:4" ht="12.75">
      <c r="C169" s="29"/>
      <c r="D169" s="29"/>
    </row>
    <row r="170" spans="3:4" ht="12.75">
      <c r="C170" s="29"/>
      <c r="D170" s="29"/>
    </row>
    <row r="171" spans="3:4" ht="12.75">
      <c r="C171" s="29"/>
      <c r="D171" s="29"/>
    </row>
    <row r="172" spans="3:4" ht="12.75">
      <c r="C172" s="29"/>
      <c r="D172" s="29"/>
    </row>
  </sheetData>
  <sheetProtection/>
  <printOptions/>
  <pageMargins left="0.24" right="0.18" top="0.86" bottom="0.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8"/>
  <sheetViews>
    <sheetView zoomScalePageLayoutView="0" workbookViewId="0" topLeftCell="A1">
      <pane xSplit="1" ySplit="1" topLeftCell="B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85" sqref="I85"/>
    </sheetView>
  </sheetViews>
  <sheetFormatPr defaultColWidth="29.421875" defaultRowHeight="12.75"/>
  <cols>
    <col min="1" max="1" width="16.28125" style="5" customWidth="1"/>
    <col min="2" max="2" width="18.140625" style="5" customWidth="1"/>
    <col min="3" max="3" width="12.140625" style="5" customWidth="1"/>
    <col min="4" max="4" width="10.8515625" style="5" customWidth="1"/>
    <col min="5" max="5" width="22.7109375" style="4" customWidth="1"/>
    <col min="6" max="6" width="16.57421875" style="4" customWidth="1"/>
    <col min="7" max="7" width="5.7109375" style="83" customWidth="1"/>
    <col min="8" max="8" width="8.7109375" style="83" customWidth="1"/>
    <col min="9" max="9" width="5.7109375" style="83" customWidth="1"/>
    <col min="10" max="10" width="7.00390625" style="83" customWidth="1"/>
    <col min="11" max="11" width="5.7109375" style="83" customWidth="1"/>
    <col min="12" max="12" width="6.7109375" style="83" customWidth="1"/>
    <col min="13" max="13" width="5.7109375" style="83" customWidth="1"/>
    <col min="14" max="14" width="6.7109375" style="83" customWidth="1"/>
    <col min="15" max="16" width="8.00390625" style="83" customWidth="1"/>
    <col min="17" max="18" width="8.28125" style="83" customWidth="1"/>
    <col min="19" max="20" width="10.140625" style="83" customWidth="1"/>
    <col min="21" max="24" width="6.421875" style="83" customWidth="1"/>
    <col min="25" max="25" width="28.57421875" style="41" customWidth="1"/>
    <col min="26" max="26" width="31.140625" style="5" customWidth="1"/>
    <col min="27" max="16384" width="29.421875" style="5" customWidth="1"/>
  </cols>
  <sheetData>
    <row r="1" spans="1:26" s="60" customFormat="1" ht="33" customHeight="1">
      <c r="A1" s="60" t="s">
        <v>69</v>
      </c>
      <c r="C1" s="60" t="s">
        <v>71</v>
      </c>
      <c r="E1" s="47"/>
      <c r="F1" s="47" t="s">
        <v>71</v>
      </c>
      <c r="G1" s="79" t="s">
        <v>361</v>
      </c>
      <c r="H1" s="79" t="s">
        <v>362</v>
      </c>
      <c r="I1" s="79" t="s">
        <v>363</v>
      </c>
      <c r="J1" s="79" t="s">
        <v>364</v>
      </c>
      <c r="K1" s="79" t="s">
        <v>377</v>
      </c>
      <c r="L1" s="79" t="s">
        <v>378</v>
      </c>
      <c r="M1" s="79" t="s">
        <v>365</v>
      </c>
      <c r="N1" s="79" t="s">
        <v>366</v>
      </c>
      <c r="O1" s="79" t="s">
        <v>367</v>
      </c>
      <c r="P1" s="79" t="s">
        <v>368</v>
      </c>
      <c r="Q1" s="79" t="s">
        <v>369</v>
      </c>
      <c r="R1" s="79" t="s">
        <v>370</v>
      </c>
      <c r="S1" s="60" t="s">
        <v>373</v>
      </c>
      <c r="T1" s="79" t="s">
        <v>374</v>
      </c>
      <c r="U1" s="79" t="s">
        <v>371</v>
      </c>
      <c r="V1" s="79" t="s">
        <v>372</v>
      </c>
      <c r="W1" s="79" t="s">
        <v>375</v>
      </c>
      <c r="X1" s="79" t="s">
        <v>376</v>
      </c>
      <c r="Y1" s="61" t="s">
        <v>129</v>
      </c>
      <c r="Z1" s="60" t="s">
        <v>36</v>
      </c>
    </row>
    <row r="2" spans="1:26" s="97" customFormat="1" ht="96" customHeight="1">
      <c r="A2" s="96"/>
      <c r="B2" s="96"/>
      <c r="C2" s="97" t="s">
        <v>70</v>
      </c>
      <c r="D2" s="98" t="s">
        <v>84</v>
      </c>
      <c r="E2" s="98" t="s">
        <v>68</v>
      </c>
      <c r="F2" s="98" t="s">
        <v>72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 t="s">
        <v>401</v>
      </c>
      <c r="Z2" s="63" t="s">
        <v>41</v>
      </c>
    </row>
    <row r="3" spans="1:28" ht="32.25" customHeight="1">
      <c r="A3" s="1" t="s">
        <v>0</v>
      </c>
      <c r="C3" s="84" t="s">
        <v>76</v>
      </c>
      <c r="D3" s="28"/>
      <c r="E3" s="3" t="s">
        <v>146</v>
      </c>
      <c r="F3" s="3" t="s">
        <v>148</v>
      </c>
      <c r="G3" s="85"/>
      <c r="H3" s="85"/>
      <c r="I3" s="85"/>
      <c r="J3" s="85"/>
      <c r="K3" s="85"/>
      <c r="L3" s="85"/>
      <c r="M3" s="85"/>
      <c r="N3" s="86"/>
      <c r="O3" s="85"/>
      <c r="P3" s="85"/>
      <c r="Q3" s="85"/>
      <c r="R3" s="85"/>
      <c r="S3" s="85"/>
      <c r="U3" s="85"/>
      <c r="V3" s="85"/>
      <c r="W3" s="85"/>
      <c r="X3" s="85"/>
      <c r="Y3" s="40" t="s">
        <v>156</v>
      </c>
      <c r="Z3" s="5" t="s">
        <v>140</v>
      </c>
      <c r="AB3" s="1"/>
    </row>
    <row r="4" spans="1:28" s="44" customFormat="1" ht="21" customHeight="1">
      <c r="A4" s="43"/>
      <c r="C4" s="45"/>
      <c r="D4" s="46"/>
      <c r="E4" s="47" t="s">
        <v>144</v>
      </c>
      <c r="F4" s="47" t="s">
        <v>145</v>
      </c>
      <c r="G4" s="71">
        <v>100</v>
      </c>
      <c r="H4" s="71" t="s">
        <v>385</v>
      </c>
      <c r="I4" s="71">
        <v>100</v>
      </c>
      <c r="J4" s="71" t="s">
        <v>385</v>
      </c>
      <c r="K4" s="71">
        <v>100</v>
      </c>
      <c r="L4" s="71" t="s">
        <v>385</v>
      </c>
      <c r="M4" s="71">
        <v>100</v>
      </c>
      <c r="N4" s="71" t="s">
        <v>385</v>
      </c>
      <c r="O4" s="71">
        <v>100</v>
      </c>
      <c r="P4" s="71" t="s">
        <v>385</v>
      </c>
      <c r="Q4" s="71">
        <v>100</v>
      </c>
      <c r="R4" s="71" t="s">
        <v>385</v>
      </c>
      <c r="S4" s="71">
        <v>100</v>
      </c>
      <c r="T4" s="71" t="s">
        <v>385</v>
      </c>
      <c r="U4" s="71">
        <v>100</v>
      </c>
      <c r="V4" s="71" t="s">
        <v>385</v>
      </c>
      <c r="W4" s="71">
        <v>100</v>
      </c>
      <c r="X4" s="71">
        <v>2</v>
      </c>
      <c r="Y4" s="49" t="s">
        <v>385</v>
      </c>
      <c r="Z4" s="44" t="s">
        <v>384</v>
      </c>
      <c r="AB4" s="43"/>
    </row>
    <row r="5" spans="1:26" ht="13.5" customHeight="1">
      <c r="A5" s="1" t="s">
        <v>1</v>
      </c>
      <c r="C5" s="84" t="s">
        <v>77</v>
      </c>
      <c r="D5" s="28"/>
      <c r="E5" s="3" t="s">
        <v>146</v>
      </c>
      <c r="F5" s="3" t="s">
        <v>148</v>
      </c>
      <c r="G5" s="85">
        <f>G6</f>
        <v>100</v>
      </c>
      <c r="H5" s="85">
        <v>7</v>
      </c>
      <c r="I5" s="85">
        <f aca="true" t="shared" si="0" ref="I5:W5">I6</f>
        <v>100</v>
      </c>
      <c r="J5" s="85">
        <v>7</v>
      </c>
      <c r="K5" s="85">
        <f t="shared" si="0"/>
        <v>100</v>
      </c>
      <c r="L5" s="85">
        <v>7</v>
      </c>
      <c r="M5" s="85">
        <f t="shared" si="0"/>
        <v>100</v>
      </c>
      <c r="N5" s="85">
        <v>7</v>
      </c>
      <c r="O5" s="85">
        <f t="shared" si="0"/>
        <v>100</v>
      </c>
      <c r="P5" s="85">
        <v>7</v>
      </c>
      <c r="Q5" s="85">
        <f t="shared" si="0"/>
        <v>100</v>
      </c>
      <c r="R5" s="85">
        <v>7</v>
      </c>
      <c r="S5" s="85">
        <f t="shared" si="0"/>
        <v>100</v>
      </c>
      <c r="T5" s="85">
        <v>7</v>
      </c>
      <c r="U5" s="85">
        <f t="shared" si="0"/>
        <v>100</v>
      </c>
      <c r="V5" s="85">
        <v>7</v>
      </c>
      <c r="W5" s="85">
        <f t="shared" si="0"/>
        <v>100</v>
      </c>
      <c r="X5" s="85">
        <v>7</v>
      </c>
      <c r="Y5" s="41" t="s">
        <v>243</v>
      </c>
      <c r="Z5" s="5" t="s">
        <v>140</v>
      </c>
    </row>
    <row r="6" spans="1:26" s="44" customFormat="1" ht="13.5" customHeight="1">
      <c r="A6" s="43"/>
      <c r="C6" s="45"/>
      <c r="D6" s="46"/>
      <c r="E6" s="47" t="s">
        <v>144</v>
      </c>
      <c r="F6" s="47" t="s">
        <v>145</v>
      </c>
      <c r="G6" s="71">
        <v>100</v>
      </c>
      <c r="H6" s="71">
        <v>2</v>
      </c>
      <c r="I6" s="71">
        <v>100</v>
      </c>
      <c r="J6" s="71">
        <v>2</v>
      </c>
      <c r="K6" s="71">
        <v>100</v>
      </c>
      <c r="L6" s="71">
        <v>2</v>
      </c>
      <c r="M6" s="71">
        <v>100</v>
      </c>
      <c r="N6" s="71">
        <v>2</v>
      </c>
      <c r="O6" s="71">
        <v>100</v>
      </c>
      <c r="P6" s="71">
        <v>2</v>
      </c>
      <c r="Q6" s="71">
        <v>100</v>
      </c>
      <c r="R6" s="71">
        <v>2</v>
      </c>
      <c r="S6" s="71">
        <v>100</v>
      </c>
      <c r="T6" s="71">
        <v>2</v>
      </c>
      <c r="U6" s="71">
        <v>100</v>
      </c>
      <c r="V6" s="71">
        <v>2</v>
      </c>
      <c r="W6" s="71">
        <v>100</v>
      </c>
      <c r="X6" s="71">
        <v>2</v>
      </c>
      <c r="Y6" s="89" t="s">
        <v>381</v>
      </c>
      <c r="Z6" s="44" t="s">
        <v>157</v>
      </c>
    </row>
    <row r="7" spans="1:26" ht="27.75" customHeight="1">
      <c r="A7" s="1" t="s">
        <v>2</v>
      </c>
      <c r="B7" s="1"/>
      <c r="C7" s="8" t="s">
        <v>78</v>
      </c>
      <c r="D7" s="29"/>
      <c r="E7" s="3" t="s">
        <v>146</v>
      </c>
      <c r="F7" s="77" t="s">
        <v>148</v>
      </c>
      <c r="G7" s="72">
        <f>(G8+G9)/2</f>
        <v>100</v>
      </c>
      <c r="H7" s="72">
        <v>6</v>
      </c>
      <c r="I7" s="72">
        <f>(I8+I9)/2</f>
        <v>90</v>
      </c>
      <c r="J7" s="72">
        <v>6</v>
      </c>
      <c r="K7" s="72">
        <f>(K8+K9)/2</f>
        <v>95</v>
      </c>
      <c r="L7" s="72">
        <v>6</v>
      </c>
      <c r="M7" s="72">
        <f>(M8+M9)/2</f>
        <v>100</v>
      </c>
      <c r="N7" s="72">
        <v>6</v>
      </c>
      <c r="O7" s="72">
        <f>(O8+O9)/2</f>
        <v>100</v>
      </c>
      <c r="P7" s="72">
        <v>6</v>
      </c>
      <c r="Q7" s="72">
        <f>(Q8+Q9)/2</f>
        <v>100</v>
      </c>
      <c r="R7" s="72">
        <v>6</v>
      </c>
      <c r="S7" s="72">
        <f>(S8+S9)/2</f>
        <v>90</v>
      </c>
      <c r="T7" s="72">
        <v>6</v>
      </c>
      <c r="U7" s="72">
        <f>(U8+U9)/2</f>
        <v>100</v>
      </c>
      <c r="V7" s="72">
        <v>6</v>
      </c>
      <c r="W7" s="72">
        <f>(W8+W9)/2</f>
        <v>100</v>
      </c>
      <c r="X7" s="72">
        <v>6</v>
      </c>
      <c r="Y7" s="41" t="s">
        <v>388</v>
      </c>
      <c r="Z7" s="5" t="s">
        <v>173</v>
      </c>
    </row>
    <row r="8" spans="1:26" ht="27.75" customHeight="1">
      <c r="A8" s="1"/>
      <c r="B8" s="1"/>
      <c r="C8" s="8"/>
      <c r="D8" s="29"/>
      <c r="E8" s="3" t="s">
        <v>144</v>
      </c>
      <c r="F8" s="3" t="s">
        <v>145</v>
      </c>
      <c r="G8" s="76">
        <v>100</v>
      </c>
      <c r="H8" s="76">
        <v>1</v>
      </c>
      <c r="I8" s="76">
        <v>90</v>
      </c>
      <c r="J8" s="76">
        <v>3</v>
      </c>
      <c r="K8" s="76">
        <v>95</v>
      </c>
      <c r="L8" s="76">
        <v>3</v>
      </c>
      <c r="M8" s="76">
        <v>100</v>
      </c>
      <c r="N8" s="76">
        <v>1</v>
      </c>
      <c r="O8" s="76">
        <v>100</v>
      </c>
      <c r="P8" s="76">
        <v>1</v>
      </c>
      <c r="Q8" s="76">
        <v>100</v>
      </c>
      <c r="R8" s="76">
        <v>1</v>
      </c>
      <c r="S8" s="76">
        <v>90</v>
      </c>
      <c r="T8" s="76">
        <v>3</v>
      </c>
      <c r="U8" s="76">
        <v>100</v>
      </c>
      <c r="V8" s="76">
        <v>1</v>
      </c>
      <c r="W8" s="76">
        <v>100</v>
      </c>
      <c r="X8" s="76">
        <v>1</v>
      </c>
      <c r="Y8" s="41" t="s">
        <v>158</v>
      </c>
      <c r="Z8" s="5" t="s">
        <v>159</v>
      </c>
    </row>
    <row r="9" spans="1:26" s="44" customFormat="1" ht="14.25" customHeight="1">
      <c r="A9" s="43"/>
      <c r="B9" s="43"/>
      <c r="C9" s="66"/>
      <c r="D9" s="46"/>
      <c r="E9" s="44" t="s">
        <v>149</v>
      </c>
      <c r="F9" s="44" t="s">
        <v>147</v>
      </c>
      <c r="G9" s="71">
        <v>100</v>
      </c>
      <c r="H9" s="71">
        <v>3</v>
      </c>
      <c r="I9" s="71">
        <v>90</v>
      </c>
      <c r="J9" s="71">
        <v>3</v>
      </c>
      <c r="K9" s="71">
        <v>95</v>
      </c>
      <c r="L9" s="71">
        <v>3</v>
      </c>
      <c r="M9" s="71">
        <v>100</v>
      </c>
      <c r="N9" s="71">
        <v>3</v>
      </c>
      <c r="O9" s="71">
        <v>100</v>
      </c>
      <c r="P9" s="71">
        <v>3</v>
      </c>
      <c r="Q9" s="71">
        <v>100</v>
      </c>
      <c r="R9" s="71">
        <v>3</v>
      </c>
      <c r="S9" s="71">
        <v>90</v>
      </c>
      <c r="T9" s="71">
        <v>3</v>
      </c>
      <c r="U9" s="71">
        <v>100</v>
      </c>
      <c r="V9" s="71">
        <v>3</v>
      </c>
      <c r="W9" s="71">
        <v>100</v>
      </c>
      <c r="X9" s="71">
        <v>5</v>
      </c>
      <c r="Y9" s="49" t="s">
        <v>164</v>
      </c>
      <c r="Z9" s="44" t="s">
        <v>150</v>
      </c>
    </row>
    <row r="10" spans="1:27" ht="24.75" customHeight="1">
      <c r="A10" s="1" t="s">
        <v>3</v>
      </c>
      <c r="C10" s="84" t="s">
        <v>80</v>
      </c>
      <c r="D10" s="28"/>
      <c r="E10" s="3" t="s">
        <v>146</v>
      </c>
      <c r="F10" s="3" t="s">
        <v>148</v>
      </c>
      <c r="G10" s="72">
        <f>(G11+G12)/2</f>
        <v>100</v>
      </c>
      <c r="H10" s="72">
        <v>6</v>
      </c>
      <c r="I10" s="72">
        <f aca="true" t="shared" si="1" ref="I10:W10">(I11+I12)/2</f>
        <v>100</v>
      </c>
      <c r="J10" s="72">
        <v>6</v>
      </c>
      <c r="K10" s="72">
        <f t="shared" si="1"/>
        <v>100</v>
      </c>
      <c r="L10" s="72">
        <v>6</v>
      </c>
      <c r="M10" s="72">
        <f t="shared" si="1"/>
        <v>100</v>
      </c>
      <c r="N10" s="72">
        <v>6</v>
      </c>
      <c r="O10" s="72">
        <f t="shared" si="1"/>
        <v>100</v>
      </c>
      <c r="P10" s="72">
        <v>6</v>
      </c>
      <c r="Q10" s="72">
        <f t="shared" si="1"/>
        <v>100</v>
      </c>
      <c r="R10" s="72">
        <v>6</v>
      </c>
      <c r="S10" s="72">
        <f t="shared" si="1"/>
        <v>100</v>
      </c>
      <c r="T10" s="72">
        <v>6</v>
      </c>
      <c r="U10" s="72">
        <f t="shared" si="1"/>
        <v>100</v>
      </c>
      <c r="V10" s="72">
        <v>6</v>
      </c>
      <c r="W10" s="72">
        <f t="shared" si="1"/>
        <v>100</v>
      </c>
      <c r="X10" s="72">
        <v>6</v>
      </c>
      <c r="Y10" s="41" t="s">
        <v>166</v>
      </c>
      <c r="Z10" s="5" t="s">
        <v>139</v>
      </c>
      <c r="AA10" s="1"/>
    </row>
    <row r="11" spans="1:27" ht="27.75" customHeight="1">
      <c r="A11" s="1"/>
      <c r="C11" s="84"/>
      <c r="D11" s="28"/>
      <c r="E11" s="3" t="s">
        <v>144</v>
      </c>
      <c r="F11" s="3" t="s">
        <v>145</v>
      </c>
      <c r="G11" s="87">
        <f>(G14+G17+G20)/3</f>
        <v>100</v>
      </c>
      <c r="H11" s="87">
        <v>6</v>
      </c>
      <c r="I11" s="87">
        <f aca="true" t="shared" si="2" ref="I11:W11">(I14+I17+I20)/3</f>
        <v>100</v>
      </c>
      <c r="J11" s="87">
        <v>6</v>
      </c>
      <c r="K11" s="87">
        <f t="shared" si="2"/>
        <v>100</v>
      </c>
      <c r="L11" s="87">
        <v>6</v>
      </c>
      <c r="M11" s="87">
        <f t="shared" si="2"/>
        <v>100</v>
      </c>
      <c r="N11" s="87">
        <v>6</v>
      </c>
      <c r="O11" s="87">
        <f t="shared" si="2"/>
        <v>100</v>
      </c>
      <c r="P11" s="87">
        <v>6</v>
      </c>
      <c r="Q11" s="87">
        <f t="shared" si="2"/>
        <v>100</v>
      </c>
      <c r="R11" s="87">
        <v>6</v>
      </c>
      <c r="S11" s="87">
        <f t="shared" si="2"/>
        <v>100</v>
      </c>
      <c r="T11" s="87">
        <v>6</v>
      </c>
      <c r="U11" s="87">
        <f t="shared" si="2"/>
        <v>100</v>
      </c>
      <c r="V11" s="87">
        <v>6</v>
      </c>
      <c r="W11" s="87">
        <f t="shared" si="2"/>
        <v>100</v>
      </c>
      <c r="X11" s="87">
        <v>6</v>
      </c>
      <c r="Y11" s="41" t="s">
        <v>166</v>
      </c>
      <c r="Z11" s="5" t="s">
        <v>163</v>
      </c>
      <c r="AA11" s="1"/>
    </row>
    <row r="12" spans="1:27" s="44" customFormat="1" ht="27.75" customHeight="1">
      <c r="A12" s="43"/>
      <c r="C12" s="45"/>
      <c r="D12" s="46"/>
      <c r="E12" s="47" t="s">
        <v>151</v>
      </c>
      <c r="F12" s="44" t="s">
        <v>152</v>
      </c>
      <c r="G12" s="80">
        <f>G15</f>
        <v>100</v>
      </c>
      <c r="H12" s="80">
        <v>7</v>
      </c>
      <c r="I12" s="80">
        <f aca="true" t="shared" si="3" ref="I12:W12">I15</f>
        <v>100</v>
      </c>
      <c r="J12" s="80">
        <v>7</v>
      </c>
      <c r="K12" s="80">
        <f t="shared" si="3"/>
        <v>100</v>
      </c>
      <c r="L12" s="80">
        <v>7</v>
      </c>
      <c r="M12" s="80">
        <f t="shared" si="3"/>
        <v>100</v>
      </c>
      <c r="N12" s="80">
        <v>7</v>
      </c>
      <c r="O12" s="80">
        <f t="shared" si="3"/>
        <v>100</v>
      </c>
      <c r="P12" s="80">
        <v>7</v>
      </c>
      <c r="Q12" s="80">
        <f t="shared" si="3"/>
        <v>100</v>
      </c>
      <c r="R12" s="80">
        <v>7</v>
      </c>
      <c r="S12" s="80">
        <f t="shared" si="3"/>
        <v>100</v>
      </c>
      <c r="T12" s="80">
        <v>7</v>
      </c>
      <c r="U12" s="80">
        <f t="shared" si="3"/>
        <v>100</v>
      </c>
      <c r="V12" s="80">
        <v>7</v>
      </c>
      <c r="W12" s="80">
        <f t="shared" si="3"/>
        <v>100</v>
      </c>
      <c r="X12" s="80">
        <v>7</v>
      </c>
      <c r="Y12" s="67" t="s">
        <v>243</v>
      </c>
      <c r="Z12" s="44" t="s">
        <v>163</v>
      </c>
      <c r="AA12" s="43"/>
    </row>
    <row r="13" spans="2:26" ht="15" customHeight="1">
      <c r="B13" s="2" t="s">
        <v>4</v>
      </c>
      <c r="C13" s="84" t="s">
        <v>81</v>
      </c>
      <c r="D13" s="27"/>
      <c r="E13" s="3" t="s">
        <v>146</v>
      </c>
      <c r="F13" s="3" t="s">
        <v>148</v>
      </c>
      <c r="G13" s="85">
        <f>(G14+G15)/2</f>
        <v>100</v>
      </c>
      <c r="H13" s="85">
        <v>6</v>
      </c>
      <c r="I13" s="85">
        <f>(I14+I15)/2</f>
        <v>100</v>
      </c>
      <c r="J13" s="85">
        <v>6</v>
      </c>
      <c r="K13" s="85">
        <f>(K14+K15)/2</f>
        <v>100</v>
      </c>
      <c r="L13" s="85">
        <v>6</v>
      </c>
      <c r="M13" s="85">
        <f>(M14+M15)/2</f>
        <v>100</v>
      </c>
      <c r="N13" s="85">
        <v>6</v>
      </c>
      <c r="O13" s="85">
        <f>(O14+O15)/2</f>
        <v>100</v>
      </c>
      <c r="P13" s="85">
        <v>6</v>
      </c>
      <c r="Q13" s="85">
        <f>(Q14+Q15)/2</f>
        <v>100</v>
      </c>
      <c r="R13" s="85">
        <v>6</v>
      </c>
      <c r="S13" s="85">
        <f>(S14+S15)/2</f>
        <v>100</v>
      </c>
      <c r="T13" s="85">
        <v>6</v>
      </c>
      <c r="U13" s="85">
        <f>(U14+U15)/2</f>
        <v>100</v>
      </c>
      <c r="V13" s="85">
        <v>6</v>
      </c>
      <c r="W13" s="85">
        <f>(W14+W15)/2</f>
        <v>100</v>
      </c>
      <c r="X13" s="85">
        <v>6</v>
      </c>
      <c r="Y13" s="41" t="s">
        <v>166</v>
      </c>
      <c r="Z13" s="5" t="s">
        <v>140</v>
      </c>
    </row>
    <row r="14" spans="2:26" ht="15" customHeight="1">
      <c r="B14" s="2"/>
      <c r="C14" s="84"/>
      <c r="D14" s="27"/>
      <c r="E14" s="3" t="s">
        <v>144</v>
      </c>
      <c r="F14" s="3" t="s">
        <v>145</v>
      </c>
      <c r="G14" s="85">
        <v>100</v>
      </c>
      <c r="H14" s="86">
        <v>1</v>
      </c>
      <c r="I14" s="86">
        <v>100</v>
      </c>
      <c r="J14" s="86">
        <v>1</v>
      </c>
      <c r="K14" s="86">
        <v>100</v>
      </c>
      <c r="L14" s="86">
        <v>1</v>
      </c>
      <c r="M14" s="86">
        <v>100</v>
      </c>
      <c r="N14" s="86">
        <v>1</v>
      </c>
      <c r="O14" s="86">
        <v>100</v>
      </c>
      <c r="P14" s="86">
        <v>1</v>
      </c>
      <c r="Q14" s="86">
        <v>100</v>
      </c>
      <c r="R14" s="86">
        <v>1</v>
      </c>
      <c r="S14" s="86">
        <v>100</v>
      </c>
      <c r="T14" s="86">
        <v>1</v>
      </c>
      <c r="U14" s="86">
        <v>100</v>
      </c>
      <c r="V14" s="86">
        <v>1</v>
      </c>
      <c r="W14" s="86">
        <v>100</v>
      </c>
      <c r="X14" s="86" t="s">
        <v>165</v>
      </c>
      <c r="Y14" s="40" t="s">
        <v>165</v>
      </c>
      <c r="Z14" s="5" t="s">
        <v>160</v>
      </c>
    </row>
    <row r="15" spans="2:26" ht="15" customHeight="1">
      <c r="B15" s="2"/>
      <c r="C15" s="84"/>
      <c r="D15" s="27"/>
      <c r="E15" s="5" t="s">
        <v>151</v>
      </c>
      <c r="F15" s="5" t="s">
        <v>152</v>
      </c>
      <c r="G15" s="85">
        <v>100</v>
      </c>
      <c r="H15" s="86">
        <v>3</v>
      </c>
      <c r="I15" s="86">
        <v>100</v>
      </c>
      <c r="J15" s="86">
        <v>3</v>
      </c>
      <c r="K15" s="86">
        <v>100</v>
      </c>
      <c r="L15" s="86">
        <v>3</v>
      </c>
      <c r="M15" s="86">
        <v>100</v>
      </c>
      <c r="N15" s="86">
        <v>3</v>
      </c>
      <c r="O15" s="86">
        <v>100</v>
      </c>
      <c r="P15" s="86">
        <v>3</v>
      </c>
      <c r="Q15" s="86">
        <v>100</v>
      </c>
      <c r="R15" s="86">
        <v>3</v>
      </c>
      <c r="S15" s="86">
        <v>100</v>
      </c>
      <c r="T15" s="86">
        <v>3</v>
      </c>
      <c r="U15" s="86">
        <v>100</v>
      </c>
      <c r="V15" s="86">
        <v>3</v>
      </c>
      <c r="W15" s="86">
        <v>100</v>
      </c>
      <c r="X15" s="86">
        <v>5</v>
      </c>
      <c r="Y15" s="40" t="s">
        <v>164</v>
      </c>
      <c r="Z15" s="5" t="s">
        <v>161</v>
      </c>
    </row>
    <row r="16" spans="2:26" ht="12.75">
      <c r="B16" s="2" t="s">
        <v>5</v>
      </c>
      <c r="C16" s="84" t="s">
        <v>83</v>
      </c>
      <c r="D16" s="27"/>
      <c r="E16" s="3" t="s">
        <v>146</v>
      </c>
      <c r="F16" s="5" t="s">
        <v>148</v>
      </c>
      <c r="G16" s="85">
        <f>G17</f>
        <v>100</v>
      </c>
      <c r="H16" s="85">
        <v>7</v>
      </c>
      <c r="I16" s="85">
        <f aca="true" t="shared" si="4" ref="I16:W16">I17</f>
        <v>100</v>
      </c>
      <c r="J16" s="85">
        <v>7</v>
      </c>
      <c r="K16" s="85">
        <f t="shared" si="4"/>
        <v>100</v>
      </c>
      <c r="L16" s="85">
        <v>7</v>
      </c>
      <c r="M16" s="85">
        <f t="shared" si="4"/>
        <v>100</v>
      </c>
      <c r="N16" s="85">
        <v>7</v>
      </c>
      <c r="O16" s="85">
        <f t="shared" si="4"/>
        <v>100</v>
      </c>
      <c r="P16" s="85">
        <v>7</v>
      </c>
      <c r="Q16" s="85">
        <f t="shared" si="4"/>
        <v>100</v>
      </c>
      <c r="R16" s="85">
        <v>7</v>
      </c>
      <c r="S16" s="85">
        <f t="shared" si="4"/>
        <v>100</v>
      </c>
      <c r="T16" s="85">
        <v>7</v>
      </c>
      <c r="U16" s="85">
        <f t="shared" si="4"/>
        <v>100</v>
      </c>
      <c r="V16" s="85">
        <v>7</v>
      </c>
      <c r="W16" s="85">
        <f t="shared" si="4"/>
        <v>100</v>
      </c>
      <c r="X16" s="85">
        <v>7</v>
      </c>
      <c r="Y16" s="41" t="s">
        <v>243</v>
      </c>
      <c r="Z16" s="5" t="s">
        <v>387</v>
      </c>
    </row>
    <row r="17" spans="2:26" ht="12.75">
      <c r="B17" s="2"/>
      <c r="C17" s="84"/>
      <c r="D17" s="27"/>
      <c r="E17" s="3" t="s">
        <v>144</v>
      </c>
      <c r="F17" s="3" t="s">
        <v>145</v>
      </c>
      <c r="G17" s="85">
        <v>100</v>
      </c>
      <c r="H17" s="86">
        <v>1</v>
      </c>
      <c r="I17" s="86">
        <v>100</v>
      </c>
      <c r="J17" s="86">
        <v>1</v>
      </c>
      <c r="K17" s="86">
        <v>100</v>
      </c>
      <c r="L17" s="86">
        <v>1</v>
      </c>
      <c r="M17" s="86">
        <v>100</v>
      </c>
      <c r="N17" s="86">
        <v>1</v>
      </c>
      <c r="O17" s="86">
        <v>100</v>
      </c>
      <c r="P17" s="86">
        <v>1</v>
      </c>
      <c r="Q17" s="86">
        <v>100</v>
      </c>
      <c r="R17" s="86">
        <v>1</v>
      </c>
      <c r="S17" s="86">
        <v>100</v>
      </c>
      <c r="T17" s="86">
        <v>1</v>
      </c>
      <c r="U17" s="86">
        <v>100</v>
      </c>
      <c r="V17" s="86">
        <v>1</v>
      </c>
      <c r="W17" s="86">
        <v>100</v>
      </c>
      <c r="X17" s="86" t="s">
        <v>165</v>
      </c>
      <c r="Y17" s="40" t="s">
        <v>165</v>
      </c>
      <c r="Z17" s="5" t="s">
        <v>160</v>
      </c>
    </row>
    <row r="18" spans="2:26" ht="12.75">
      <c r="B18" s="27" t="s">
        <v>153</v>
      </c>
      <c r="C18" s="84" t="s">
        <v>82</v>
      </c>
      <c r="D18" s="27"/>
      <c r="E18" s="3" t="s">
        <v>146</v>
      </c>
      <c r="F18" s="5" t="s">
        <v>148</v>
      </c>
      <c r="G18" s="85">
        <f>G10</f>
        <v>100</v>
      </c>
      <c r="H18" s="86">
        <v>7</v>
      </c>
      <c r="I18" s="86">
        <f aca="true" t="shared" si="5" ref="I18:W18">I10</f>
        <v>100</v>
      </c>
      <c r="J18" s="86">
        <v>7</v>
      </c>
      <c r="K18" s="86">
        <f t="shared" si="5"/>
        <v>100</v>
      </c>
      <c r="L18" s="86">
        <v>7</v>
      </c>
      <c r="M18" s="86">
        <f t="shared" si="5"/>
        <v>100</v>
      </c>
      <c r="N18" s="86">
        <v>7</v>
      </c>
      <c r="O18" s="86">
        <f t="shared" si="5"/>
        <v>100</v>
      </c>
      <c r="P18" s="86">
        <v>7</v>
      </c>
      <c r="Q18" s="86">
        <f t="shared" si="5"/>
        <v>100</v>
      </c>
      <c r="R18" s="86">
        <v>7</v>
      </c>
      <c r="S18" s="86">
        <f t="shared" si="5"/>
        <v>100</v>
      </c>
      <c r="T18" s="86">
        <v>7</v>
      </c>
      <c r="U18" s="86">
        <f t="shared" si="5"/>
        <v>100</v>
      </c>
      <c r="V18" s="86">
        <v>7</v>
      </c>
      <c r="W18" s="86">
        <f t="shared" si="5"/>
        <v>100</v>
      </c>
      <c r="X18" s="86">
        <v>7</v>
      </c>
      <c r="Y18" s="41" t="s">
        <v>243</v>
      </c>
      <c r="Z18" s="5" t="s">
        <v>162</v>
      </c>
    </row>
    <row r="19" spans="2:26" ht="12.75">
      <c r="B19" s="5" t="s">
        <v>154</v>
      </c>
      <c r="C19" s="29" t="s">
        <v>155</v>
      </c>
      <c r="D19" s="27"/>
      <c r="E19" s="3" t="s">
        <v>146</v>
      </c>
      <c r="F19" s="5" t="s">
        <v>145</v>
      </c>
      <c r="G19" s="85">
        <f>G20</f>
        <v>100</v>
      </c>
      <c r="H19" s="85">
        <v>7</v>
      </c>
      <c r="I19" s="85">
        <f aca="true" t="shared" si="6" ref="I19:U19">I20</f>
        <v>100</v>
      </c>
      <c r="J19" s="85">
        <v>7</v>
      </c>
      <c r="K19" s="85">
        <f t="shared" si="6"/>
        <v>100</v>
      </c>
      <c r="L19" s="85">
        <v>7</v>
      </c>
      <c r="M19" s="85">
        <f t="shared" si="6"/>
        <v>100</v>
      </c>
      <c r="N19" s="85">
        <v>7</v>
      </c>
      <c r="O19" s="85">
        <f t="shared" si="6"/>
        <v>100</v>
      </c>
      <c r="P19" s="85">
        <v>7</v>
      </c>
      <c r="Q19" s="85">
        <f t="shared" si="6"/>
        <v>100</v>
      </c>
      <c r="R19" s="85">
        <v>7</v>
      </c>
      <c r="S19" s="85">
        <f t="shared" si="6"/>
        <v>100</v>
      </c>
      <c r="T19" s="85">
        <v>7</v>
      </c>
      <c r="U19" s="85">
        <f t="shared" si="6"/>
        <v>100</v>
      </c>
      <c r="V19" s="85">
        <v>7</v>
      </c>
      <c r="W19" s="85">
        <f>W20</f>
        <v>100</v>
      </c>
      <c r="X19" s="85">
        <v>7</v>
      </c>
      <c r="Y19" s="41" t="s">
        <v>243</v>
      </c>
      <c r="Z19" s="5" t="s">
        <v>386</v>
      </c>
    </row>
    <row r="20" spans="4:26" s="44" customFormat="1" ht="12.75">
      <c r="D20" s="66"/>
      <c r="E20" s="47" t="s">
        <v>144</v>
      </c>
      <c r="F20" s="47" t="s">
        <v>145</v>
      </c>
      <c r="G20" s="71">
        <v>100</v>
      </c>
      <c r="H20" s="115">
        <v>1</v>
      </c>
      <c r="I20" s="115">
        <v>100</v>
      </c>
      <c r="J20" s="115">
        <v>1</v>
      </c>
      <c r="K20" s="115">
        <v>100</v>
      </c>
      <c r="L20" s="115">
        <v>1</v>
      </c>
      <c r="M20" s="115">
        <v>100</v>
      </c>
      <c r="N20" s="115">
        <v>1</v>
      </c>
      <c r="O20" s="115">
        <v>100</v>
      </c>
      <c r="P20" s="115">
        <v>1</v>
      </c>
      <c r="Q20" s="115">
        <v>100</v>
      </c>
      <c r="R20" s="115">
        <v>1</v>
      </c>
      <c r="S20" s="115">
        <v>100</v>
      </c>
      <c r="T20" s="115">
        <v>1</v>
      </c>
      <c r="U20" s="115">
        <v>100</v>
      </c>
      <c r="V20" s="115">
        <v>1</v>
      </c>
      <c r="W20" s="115">
        <v>100</v>
      </c>
      <c r="X20" s="115" t="s">
        <v>165</v>
      </c>
      <c r="Y20" s="49" t="s">
        <v>165</v>
      </c>
      <c r="Z20" s="44" t="s">
        <v>160</v>
      </c>
    </row>
    <row r="21" spans="1:26" ht="30" customHeight="1">
      <c r="A21" s="1" t="s">
        <v>62</v>
      </c>
      <c r="B21" s="1"/>
      <c r="C21" s="84" t="s">
        <v>87</v>
      </c>
      <c r="D21" s="28"/>
      <c r="E21" s="3" t="s">
        <v>146</v>
      </c>
      <c r="F21" s="3" t="s">
        <v>148</v>
      </c>
      <c r="G21" s="85">
        <f>(G22+G23)/2</f>
        <v>85.27777777777779</v>
      </c>
      <c r="H21" s="85">
        <f aca="true" t="shared" si="7" ref="H21:X21">(H22+H23)/2</f>
        <v>6</v>
      </c>
      <c r="I21" s="85">
        <f t="shared" si="7"/>
        <v>76.94444444444446</v>
      </c>
      <c r="J21" s="85">
        <f t="shared" si="7"/>
        <v>6</v>
      </c>
      <c r="K21" s="85">
        <f t="shared" si="7"/>
        <v>95</v>
      </c>
      <c r="L21" s="85">
        <f t="shared" si="7"/>
        <v>6</v>
      </c>
      <c r="M21" s="85">
        <f t="shared" si="7"/>
        <v>85.83333333333334</v>
      </c>
      <c r="N21" s="85">
        <f t="shared" si="7"/>
        <v>6</v>
      </c>
      <c r="O21" s="85">
        <f t="shared" si="7"/>
        <v>85</v>
      </c>
      <c r="P21" s="85">
        <f t="shared" si="7"/>
        <v>6</v>
      </c>
      <c r="Q21" s="85">
        <f t="shared" si="7"/>
        <v>94.5</v>
      </c>
      <c r="R21" s="85">
        <f t="shared" si="7"/>
        <v>6</v>
      </c>
      <c r="S21" s="85">
        <f t="shared" si="7"/>
        <v>89.44444444444443</v>
      </c>
      <c r="T21" s="85">
        <f t="shared" si="7"/>
        <v>6</v>
      </c>
      <c r="U21" s="85">
        <f t="shared" si="7"/>
        <v>97.5</v>
      </c>
      <c r="V21" s="85">
        <f t="shared" si="7"/>
        <v>6</v>
      </c>
      <c r="W21" s="85">
        <f t="shared" si="7"/>
        <v>100</v>
      </c>
      <c r="X21" s="85">
        <f t="shared" si="7"/>
        <v>6</v>
      </c>
      <c r="Y21" s="41" t="s">
        <v>166</v>
      </c>
      <c r="Z21" s="5" t="s">
        <v>139</v>
      </c>
    </row>
    <row r="22" spans="1:26" ht="14.25" customHeight="1">
      <c r="A22" s="1"/>
      <c r="B22" s="1"/>
      <c r="C22" s="84"/>
      <c r="D22" s="28"/>
      <c r="E22" s="3" t="s">
        <v>144</v>
      </c>
      <c r="F22" s="3" t="s">
        <v>145</v>
      </c>
      <c r="G22" s="85">
        <f>(G29+G43+G59)/3</f>
        <v>86.66666666666667</v>
      </c>
      <c r="H22" s="85">
        <v>6</v>
      </c>
      <c r="I22" s="85">
        <f>(I29+I43+I59)/3</f>
        <v>73.8888888888889</v>
      </c>
      <c r="J22" s="85">
        <v>6</v>
      </c>
      <c r="K22" s="85">
        <f>(K29+K43+K59)/3</f>
        <v>95.55555555555556</v>
      </c>
      <c r="L22" s="85">
        <v>6</v>
      </c>
      <c r="M22" s="85">
        <f>(M29+M43+M59)/3</f>
        <v>88.8888888888889</v>
      </c>
      <c r="N22" s="85">
        <v>6</v>
      </c>
      <c r="O22" s="85">
        <f>(O29+O43+O59)/3</f>
        <v>87.22222222222223</v>
      </c>
      <c r="P22" s="85">
        <v>6</v>
      </c>
      <c r="Q22" s="85">
        <f>(Q29+Q43+Q59)/3</f>
        <v>97.33333333333333</v>
      </c>
      <c r="R22" s="85">
        <v>6</v>
      </c>
      <c r="S22" s="85">
        <f>(S29+S43+S59)/3</f>
        <v>88.88888888888887</v>
      </c>
      <c r="T22" s="85">
        <v>6</v>
      </c>
      <c r="U22" s="85">
        <f>(U29+U43+U59)/3</f>
        <v>100</v>
      </c>
      <c r="V22" s="85">
        <v>6</v>
      </c>
      <c r="W22" s="85">
        <f>(W29+W43+W59)/3</f>
        <v>100</v>
      </c>
      <c r="X22" s="85">
        <v>6</v>
      </c>
      <c r="Y22" s="41" t="s">
        <v>166</v>
      </c>
      <c r="Z22" s="5" t="s">
        <v>272</v>
      </c>
    </row>
    <row r="23" spans="1:26" ht="12.75">
      <c r="A23" s="1"/>
      <c r="B23" s="1"/>
      <c r="C23" s="28"/>
      <c r="D23" s="28"/>
      <c r="E23" s="3" t="s">
        <v>149</v>
      </c>
      <c r="F23" s="122" t="s">
        <v>147</v>
      </c>
      <c r="G23" s="85">
        <f>(G26+G30+G44)/3</f>
        <v>83.8888888888889</v>
      </c>
      <c r="H23" s="85">
        <v>6</v>
      </c>
      <c r="I23" s="85">
        <f>(I26+I30+I44)/3</f>
        <v>80</v>
      </c>
      <c r="J23" s="85">
        <v>6</v>
      </c>
      <c r="K23" s="85">
        <f>(K26+K30+K44)/3</f>
        <v>94.44444444444444</v>
      </c>
      <c r="L23" s="85">
        <v>6</v>
      </c>
      <c r="M23" s="85">
        <f>(M26+M30+M44)/3</f>
        <v>82.77777777777777</v>
      </c>
      <c r="N23" s="85">
        <v>6</v>
      </c>
      <c r="O23" s="85">
        <f>(O26+O30+O44)/3</f>
        <v>82.77777777777777</v>
      </c>
      <c r="P23" s="85">
        <v>6</v>
      </c>
      <c r="Q23" s="85">
        <f>(Q26+Q30+Q44)/3</f>
        <v>91.66666666666667</v>
      </c>
      <c r="R23" s="85">
        <v>6</v>
      </c>
      <c r="S23" s="85">
        <f>(S26+S30+S44)/3</f>
        <v>90</v>
      </c>
      <c r="T23" s="85">
        <v>6</v>
      </c>
      <c r="U23" s="85">
        <f>(U26+U30+U44)/3</f>
        <v>95</v>
      </c>
      <c r="V23" s="85">
        <v>6</v>
      </c>
      <c r="W23" s="85">
        <f>(W26+W30+W44)/3</f>
        <v>100</v>
      </c>
      <c r="X23" s="85">
        <v>6</v>
      </c>
      <c r="Y23" s="41" t="s">
        <v>166</v>
      </c>
      <c r="Z23" s="5" t="s">
        <v>273</v>
      </c>
    </row>
    <row r="24" spans="1:27" ht="39" customHeight="1">
      <c r="A24" s="1" t="s">
        <v>8</v>
      </c>
      <c r="B24" s="55"/>
      <c r="C24" s="45" t="s">
        <v>87</v>
      </c>
      <c r="D24" s="56" t="s">
        <v>88</v>
      </c>
      <c r="E24" s="47" t="s">
        <v>146</v>
      </c>
      <c r="F24" s="47" t="s">
        <v>148</v>
      </c>
      <c r="G24" s="80">
        <f>(G27+G31+G45+G60)/4</f>
        <v>100</v>
      </c>
      <c r="H24" s="80">
        <v>6</v>
      </c>
      <c r="I24" s="80">
        <f>(I27+I31+I45+I60)/4</f>
        <v>100</v>
      </c>
      <c r="J24" s="80">
        <v>6</v>
      </c>
      <c r="K24" s="80">
        <f>(K27+K31+K45+K60)/4</f>
        <v>100</v>
      </c>
      <c r="L24" s="80">
        <v>6</v>
      </c>
      <c r="M24" s="80">
        <f>(M27+M31+M45+M60)/4</f>
        <v>100</v>
      </c>
      <c r="N24" s="80">
        <v>6</v>
      </c>
      <c r="O24" s="80">
        <f>(O27+O31+O45+O60)/4</f>
        <v>100</v>
      </c>
      <c r="P24" s="80">
        <v>6</v>
      </c>
      <c r="Q24" s="80">
        <f>(Q27+Q31+Q45+Q60)/4</f>
        <v>100</v>
      </c>
      <c r="R24" s="80">
        <v>6</v>
      </c>
      <c r="S24" s="80">
        <f>(S27+S31+S45+S60)/4</f>
        <v>100</v>
      </c>
      <c r="T24" s="80">
        <v>6</v>
      </c>
      <c r="U24" s="80">
        <f>(U27+U31+U45+U60)/4</f>
        <v>100</v>
      </c>
      <c r="V24" s="80">
        <v>6</v>
      </c>
      <c r="W24" s="80">
        <f>(W27+W31+W45+W60)/4</f>
        <v>100</v>
      </c>
      <c r="X24" s="80">
        <v>6</v>
      </c>
      <c r="Y24" s="67" t="s">
        <v>166</v>
      </c>
      <c r="Z24" s="44" t="s">
        <v>274</v>
      </c>
      <c r="AA24" s="44"/>
    </row>
    <row r="25" spans="2:26" ht="18" customHeight="1">
      <c r="B25" s="16" t="s">
        <v>33</v>
      </c>
      <c r="C25" s="84" t="s">
        <v>89</v>
      </c>
      <c r="D25" s="30"/>
      <c r="E25" s="3" t="s">
        <v>146</v>
      </c>
      <c r="F25" s="3" t="s">
        <v>148</v>
      </c>
      <c r="G25" s="72">
        <f>G26</f>
        <v>85</v>
      </c>
      <c r="H25" s="72">
        <v>7</v>
      </c>
      <c r="I25" s="72">
        <f aca="true" t="shared" si="8" ref="I25:W25">I26</f>
        <v>75</v>
      </c>
      <c r="J25" s="72">
        <v>7</v>
      </c>
      <c r="K25" s="72">
        <f t="shared" si="8"/>
        <v>100</v>
      </c>
      <c r="L25" s="72">
        <v>7</v>
      </c>
      <c r="M25" s="72">
        <f t="shared" si="8"/>
        <v>85</v>
      </c>
      <c r="N25" s="72">
        <v>7</v>
      </c>
      <c r="O25" s="72">
        <f t="shared" si="8"/>
        <v>80</v>
      </c>
      <c r="P25" s="72">
        <v>7</v>
      </c>
      <c r="Q25" s="72">
        <f t="shared" si="8"/>
        <v>95</v>
      </c>
      <c r="R25" s="72">
        <v>7</v>
      </c>
      <c r="S25" s="72">
        <f t="shared" si="8"/>
        <v>80</v>
      </c>
      <c r="T25" s="72">
        <v>7</v>
      </c>
      <c r="U25" s="72">
        <f t="shared" si="8"/>
        <v>85</v>
      </c>
      <c r="V25" s="72">
        <v>7</v>
      </c>
      <c r="W25" s="72">
        <f t="shared" si="8"/>
        <v>100</v>
      </c>
      <c r="X25" s="72">
        <v>7</v>
      </c>
      <c r="Y25" s="41" t="s">
        <v>243</v>
      </c>
      <c r="Z25" s="5" t="s">
        <v>244</v>
      </c>
    </row>
    <row r="26" spans="2:26" ht="16.5" customHeight="1">
      <c r="B26" s="16"/>
      <c r="C26" s="84"/>
      <c r="D26" s="30"/>
      <c r="E26" s="3" t="s">
        <v>149</v>
      </c>
      <c r="F26" s="122" t="s">
        <v>147</v>
      </c>
      <c r="G26" s="85">
        <v>85</v>
      </c>
      <c r="H26" s="85">
        <v>1</v>
      </c>
      <c r="I26" s="85">
        <v>75</v>
      </c>
      <c r="J26" s="85">
        <v>1</v>
      </c>
      <c r="K26" s="85">
        <v>100</v>
      </c>
      <c r="L26" s="85">
        <v>1</v>
      </c>
      <c r="M26" s="85">
        <v>85</v>
      </c>
      <c r="N26" s="85">
        <v>1</v>
      </c>
      <c r="O26" s="85">
        <v>80</v>
      </c>
      <c r="P26" s="85">
        <v>1</v>
      </c>
      <c r="Q26" s="85">
        <v>95</v>
      </c>
      <c r="R26" s="85">
        <v>1</v>
      </c>
      <c r="S26" s="85">
        <v>80</v>
      </c>
      <c r="T26" s="85">
        <v>1</v>
      </c>
      <c r="U26" s="85">
        <v>85</v>
      </c>
      <c r="V26" s="85">
        <v>1</v>
      </c>
      <c r="W26" s="85">
        <v>100</v>
      </c>
      <c r="X26" s="85">
        <v>1</v>
      </c>
      <c r="Y26" s="40">
        <v>1</v>
      </c>
      <c r="Z26" s="5" t="s">
        <v>402</v>
      </c>
    </row>
    <row r="27" spans="2:28" ht="16.5" customHeight="1">
      <c r="B27" s="119" t="s">
        <v>50</v>
      </c>
      <c r="C27" s="45" t="s">
        <v>89</v>
      </c>
      <c r="D27" s="56" t="s">
        <v>88</v>
      </c>
      <c r="E27" s="47" t="s">
        <v>146</v>
      </c>
      <c r="F27" s="47" t="s">
        <v>148</v>
      </c>
      <c r="G27" s="71">
        <v>100</v>
      </c>
      <c r="H27" s="115">
        <v>1</v>
      </c>
      <c r="I27" s="115">
        <v>100</v>
      </c>
      <c r="J27" s="115">
        <v>1</v>
      </c>
      <c r="K27" s="115">
        <v>100</v>
      </c>
      <c r="L27" s="115">
        <v>1</v>
      </c>
      <c r="M27" s="115">
        <v>100</v>
      </c>
      <c r="N27" s="115">
        <v>1</v>
      </c>
      <c r="O27" s="115">
        <v>100</v>
      </c>
      <c r="P27" s="115">
        <v>1</v>
      </c>
      <c r="Q27" s="115">
        <v>100</v>
      </c>
      <c r="R27" s="115">
        <v>1</v>
      </c>
      <c r="S27" s="115">
        <v>100</v>
      </c>
      <c r="T27" s="115">
        <v>1</v>
      </c>
      <c r="U27" s="115">
        <v>100</v>
      </c>
      <c r="V27" s="115">
        <v>1</v>
      </c>
      <c r="W27" s="115">
        <v>100</v>
      </c>
      <c r="X27" s="71">
        <v>1</v>
      </c>
      <c r="Y27" s="49">
        <v>1</v>
      </c>
      <c r="Z27" s="44" t="s">
        <v>403</v>
      </c>
      <c r="AA27" s="44"/>
      <c r="AB27" s="44"/>
    </row>
    <row r="28" spans="2:26" ht="18" customHeight="1">
      <c r="B28" s="16" t="s">
        <v>9</v>
      </c>
      <c r="C28" s="84" t="s">
        <v>90</v>
      </c>
      <c r="D28" s="30"/>
      <c r="E28" s="3" t="s">
        <v>146</v>
      </c>
      <c r="F28" s="3" t="s">
        <v>148</v>
      </c>
      <c r="G28" s="72">
        <f>(G29+G30)/2</f>
        <v>82.5</v>
      </c>
      <c r="H28" s="72">
        <v>6</v>
      </c>
      <c r="I28" s="72">
        <f aca="true" t="shared" si="9" ref="I28:W28">(I29+I30)/2</f>
        <v>75</v>
      </c>
      <c r="J28" s="72">
        <v>6</v>
      </c>
      <c r="K28" s="72">
        <f t="shared" si="9"/>
        <v>95.83333333333334</v>
      </c>
      <c r="L28" s="72">
        <v>6</v>
      </c>
      <c r="M28" s="72">
        <f t="shared" si="9"/>
        <v>78.33333333333334</v>
      </c>
      <c r="N28" s="72">
        <v>6</v>
      </c>
      <c r="O28" s="72">
        <f t="shared" si="9"/>
        <v>80.83333333333334</v>
      </c>
      <c r="P28" s="72">
        <v>6</v>
      </c>
      <c r="Q28" s="72">
        <f t="shared" si="9"/>
        <v>92.5</v>
      </c>
      <c r="R28" s="72">
        <v>6</v>
      </c>
      <c r="S28" s="72">
        <f t="shared" si="9"/>
        <v>81.66666666666666</v>
      </c>
      <c r="T28" s="72">
        <v>6</v>
      </c>
      <c r="U28" s="72">
        <f t="shared" si="9"/>
        <v>100</v>
      </c>
      <c r="V28" s="72">
        <v>6</v>
      </c>
      <c r="W28" s="72">
        <f t="shared" si="9"/>
        <v>100</v>
      </c>
      <c r="X28" s="72">
        <v>6</v>
      </c>
      <c r="Y28" s="41" t="s">
        <v>166</v>
      </c>
      <c r="Z28" s="5" t="s">
        <v>138</v>
      </c>
    </row>
    <row r="29" spans="2:26" ht="18" customHeight="1">
      <c r="B29" s="16"/>
      <c r="C29" s="84"/>
      <c r="D29" s="30"/>
      <c r="E29" s="3" t="s">
        <v>144</v>
      </c>
      <c r="F29" s="3" t="s">
        <v>145</v>
      </c>
      <c r="G29" s="72">
        <f>(G33+G37+G40)/3</f>
        <v>85</v>
      </c>
      <c r="H29" s="72">
        <v>6</v>
      </c>
      <c r="I29" s="72">
        <f aca="true" t="shared" si="10" ref="I29:W29">(I33+I37+I40)/3</f>
        <v>70</v>
      </c>
      <c r="J29" s="72">
        <v>6</v>
      </c>
      <c r="K29" s="72">
        <f t="shared" si="10"/>
        <v>96.66666666666667</v>
      </c>
      <c r="L29" s="72">
        <v>6</v>
      </c>
      <c r="M29" s="72">
        <f t="shared" si="10"/>
        <v>81.66666666666667</v>
      </c>
      <c r="N29" s="72">
        <v>6</v>
      </c>
      <c r="O29" s="72">
        <f t="shared" si="10"/>
        <v>81.66666666666667</v>
      </c>
      <c r="P29" s="72">
        <v>6</v>
      </c>
      <c r="Q29" s="72">
        <f t="shared" si="10"/>
        <v>95</v>
      </c>
      <c r="R29" s="72">
        <v>6</v>
      </c>
      <c r="S29" s="72">
        <f t="shared" si="10"/>
        <v>68.33333333333333</v>
      </c>
      <c r="T29" s="72">
        <v>6</v>
      </c>
      <c r="U29" s="72">
        <f t="shared" si="10"/>
        <v>100</v>
      </c>
      <c r="V29" s="72">
        <v>6</v>
      </c>
      <c r="W29" s="72">
        <f t="shared" si="10"/>
        <v>100</v>
      </c>
      <c r="X29" s="72">
        <v>6</v>
      </c>
      <c r="Y29" s="41" t="s">
        <v>166</v>
      </c>
      <c r="Z29" s="5" t="s">
        <v>251</v>
      </c>
    </row>
    <row r="30" spans="2:26" ht="12.75">
      <c r="B30" s="1"/>
      <c r="C30" s="28"/>
      <c r="D30" s="28"/>
      <c r="E30" s="3" t="s">
        <v>149</v>
      </c>
      <c r="F30" s="122" t="s">
        <v>147</v>
      </c>
      <c r="G30" s="87">
        <f>G34</f>
        <v>80</v>
      </c>
      <c r="H30" s="88">
        <v>7</v>
      </c>
      <c r="I30" s="88">
        <f aca="true" t="shared" si="11" ref="I30:W30">I34</f>
        <v>80</v>
      </c>
      <c r="J30" s="88">
        <v>7</v>
      </c>
      <c r="K30" s="88">
        <f t="shared" si="11"/>
        <v>95</v>
      </c>
      <c r="L30" s="88">
        <v>7</v>
      </c>
      <c r="M30" s="88">
        <f t="shared" si="11"/>
        <v>75</v>
      </c>
      <c r="N30" s="88">
        <v>7</v>
      </c>
      <c r="O30" s="88">
        <f t="shared" si="11"/>
        <v>80</v>
      </c>
      <c r="P30" s="88">
        <v>7</v>
      </c>
      <c r="Q30" s="88">
        <f t="shared" si="11"/>
        <v>90</v>
      </c>
      <c r="R30" s="88">
        <v>7</v>
      </c>
      <c r="S30" s="88">
        <f t="shared" si="11"/>
        <v>95</v>
      </c>
      <c r="T30" s="88">
        <v>7</v>
      </c>
      <c r="U30" s="88">
        <f t="shared" si="11"/>
        <v>100</v>
      </c>
      <c r="V30" s="88">
        <v>7</v>
      </c>
      <c r="W30" s="88">
        <f t="shared" si="11"/>
        <v>100</v>
      </c>
      <c r="X30" s="88">
        <v>7</v>
      </c>
      <c r="Y30" s="41" t="s">
        <v>243</v>
      </c>
      <c r="Z30" s="5" t="s">
        <v>252</v>
      </c>
    </row>
    <row r="31" spans="2:26" ht="18" customHeight="1">
      <c r="B31" s="16" t="s">
        <v>35</v>
      </c>
      <c r="C31" s="84" t="s">
        <v>90</v>
      </c>
      <c r="D31" s="27" t="s">
        <v>88</v>
      </c>
      <c r="E31" s="3" t="s">
        <v>146</v>
      </c>
      <c r="F31" s="3" t="s">
        <v>148</v>
      </c>
      <c r="G31" s="72">
        <f>(G35+G38+G41)/3</f>
        <v>100</v>
      </c>
      <c r="H31" s="72">
        <v>6</v>
      </c>
      <c r="I31" s="72">
        <f aca="true" t="shared" si="12" ref="I31:W31">(I35+I38+I41)/3</f>
        <v>100</v>
      </c>
      <c r="J31" s="72">
        <v>6</v>
      </c>
      <c r="K31" s="72">
        <f t="shared" si="12"/>
        <v>100</v>
      </c>
      <c r="L31" s="72">
        <v>6</v>
      </c>
      <c r="M31" s="72">
        <f t="shared" si="12"/>
        <v>100</v>
      </c>
      <c r="N31" s="72">
        <v>6</v>
      </c>
      <c r="O31" s="72">
        <f t="shared" si="12"/>
        <v>100</v>
      </c>
      <c r="P31" s="72">
        <v>6</v>
      </c>
      <c r="Q31" s="72">
        <f t="shared" si="12"/>
        <v>100</v>
      </c>
      <c r="R31" s="72">
        <v>6</v>
      </c>
      <c r="S31" s="72">
        <f t="shared" si="12"/>
        <v>100</v>
      </c>
      <c r="T31" s="72">
        <v>6</v>
      </c>
      <c r="U31" s="72">
        <f t="shared" si="12"/>
        <v>100</v>
      </c>
      <c r="V31" s="72">
        <v>6</v>
      </c>
      <c r="W31" s="72">
        <f t="shared" si="12"/>
        <v>100</v>
      </c>
      <c r="X31" s="72">
        <v>6</v>
      </c>
      <c r="Y31" s="41" t="s">
        <v>166</v>
      </c>
      <c r="Z31" s="5" t="s">
        <v>141</v>
      </c>
    </row>
    <row r="32" spans="2:26" ht="15.75" customHeight="1">
      <c r="B32" s="5" t="s">
        <v>10</v>
      </c>
      <c r="C32" s="84" t="s">
        <v>90</v>
      </c>
      <c r="D32" s="29" t="s">
        <v>91</v>
      </c>
      <c r="E32" s="3" t="s">
        <v>146</v>
      </c>
      <c r="F32" s="3" t="s">
        <v>148</v>
      </c>
      <c r="G32" s="76">
        <f>(G33+G34)/2</f>
        <v>82.5</v>
      </c>
      <c r="H32" s="76">
        <v>6</v>
      </c>
      <c r="I32" s="76">
        <f aca="true" t="shared" si="13" ref="I32:W32">(I33+I34)/2</f>
        <v>70</v>
      </c>
      <c r="J32" s="76">
        <v>6</v>
      </c>
      <c r="K32" s="76">
        <f t="shared" si="13"/>
        <v>95</v>
      </c>
      <c r="L32" s="76">
        <v>6</v>
      </c>
      <c r="M32" s="76">
        <f t="shared" si="13"/>
        <v>77.5</v>
      </c>
      <c r="N32" s="76">
        <v>6</v>
      </c>
      <c r="O32" s="76">
        <f t="shared" si="13"/>
        <v>80</v>
      </c>
      <c r="P32" s="76">
        <v>6</v>
      </c>
      <c r="Q32" s="76">
        <f t="shared" si="13"/>
        <v>92.5</v>
      </c>
      <c r="R32" s="76">
        <v>6</v>
      </c>
      <c r="S32" s="76">
        <f t="shared" si="13"/>
        <v>77.5</v>
      </c>
      <c r="T32" s="76">
        <v>6</v>
      </c>
      <c r="U32" s="76">
        <f t="shared" si="13"/>
        <v>100</v>
      </c>
      <c r="V32" s="76">
        <v>6</v>
      </c>
      <c r="W32" s="76">
        <f t="shared" si="13"/>
        <v>100</v>
      </c>
      <c r="X32" s="76">
        <v>6</v>
      </c>
      <c r="Y32" s="41" t="s">
        <v>166</v>
      </c>
      <c r="Z32" s="5" t="s">
        <v>249</v>
      </c>
    </row>
    <row r="33" spans="3:26" ht="15.75" customHeight="1">
      <c r="C33" s="84"/>
      <c r="D33" s="29"/>
      <c r="E33" s="3" t="s">
        <v>144</v>
      </c>
      <c r="F33" s="3" t="s">
        <v>145</v>
      </c>
      <c r="G33" s="76">
        <v>85</v>
      </c>
      <c r="H33" s="76">
        <v>1</v>
      </c>
      <c r="I33" s="76">
        <v>60</v>
      </c>
      <c r="J33" s="76">
        <v>1</v>
      </c>
      <c r="K33" s="76">
        <v>95</v>
      </c>
      <c r="L33" s="76">
        <v>3</v>
      </c>
      <c r="M33" s="76">
        <v>80</v>
      </c>
      <c r="N33" s="76">
        <v>1</v>
      </c>
      <c r="O33" s="76">
        <v>80</v>
      </c>
      <c r="P33" s="76">
        <v>1</v>
      </c>
      <c r="Q33" s="76">
        <v>95</v>
      </c>
      <c r="R33" s="76">
        <v>1</v>
      </c>
      <c r="S33" s="76">
        <v>60</v>
      </c>
      <c r="T33" s="76">
        <v>1</v>
      </c>
      <c r="U33" s="76">
        <v>100</v>
      </c>
      <c r="V33" s="76">
        <v>1</v>
      </c>
      <c r="W33" s="76">
        <v>100</v>
      </c>
      <c r="X33" s="76">
        <v>1</v>
      </c>
      <c r="Y33" s="41" t="s">
        <v>158</v>
      </c>
      <c r="Z33" s="5" t="s">
        <v>245</v>
      </c>
    </row>
    <row r="34" spans="3:26" ht="12.75" customHeight="1">
      <c r="C34" s="29"/>
      <c r="D34" s="29"/>
      <c r="E34" s="3" t="s">
        <v>149</v>
      </c>
      <c r="F34" s="122" t="s">
        <v>147</v>
      </c>
      <c r="G34" s="85">
        <v>80</v>
      </c>
      <c r="H34" s="86">
        <v>3</v>
      </c>
      <c r="I34" s="86">
        <v>80</v>
      </c>
      <c r="J34" s="86">
        <v>3</v>
      </c>
      <c r="K34" s="76">
        <v>95</v>
      </c>
      <c r="L34" s="76">
        <v>3</v>
      </c>
      <c r="M34" s="76">
        <v>75</v>
      </c>
      <c r="N34" s="76">
        <v>3</v>
      </c>
      <c r="O34" s="76">
        <v>80</v>
      </c>
      <c r="P34" s="76">
        <v>3</v>
      </c>
      <c r="Q34" s="76">
        <v>90</v>
      </c>
      <c r="R34" s="76">
        <v>3</v>
      </c>
      <c r="S34" s="86">
        <v>95</v>
      </c>
      <c r="T34" s="86">
        <v>3</v>
      </c>
      <c r="U34" s="86">
        <v>100</v>
      </c>
      <c r="V34" s="86">
        <v>3</v>
      </c>
      <c r="W34" s="86">
        <v>100</v>
      </c>
      <c r="X34" s="86">
        <v>5</v>
      </c>
      <c r="Y34" s="40" t="s">
        <v>389</v>
      </c>
      <c r="Z34" s="5" t="s">
        <v>246</v>
      </c>
    </row>
    <row r="35" spans="1:42" s="6" customFormat="1" ht="36.75" customHeight="1">
      <c r="A35" s="15"/>
      <c r="B35" s="2" t="s">
        <v>37</v>
      </c>
      <c r="C35" s="84" t="s">
        <v>90</v>
      </c>
      <c r="D35" s="27" t="s">
        <v>92</v>
      </c>
      <c r="E35" s="3" t="s">
        <v>146</v>
      </c>
      <c r="F35" s="3" t="s">
        <v>148</v>
      </c>
      <c r="G35" s="85">
        <v>100</v>
      </c>
      <c r="H35" s="86">
        <v>1</v>
      </c>
      <c r="I35" s="86">
        <v>100</v>
      </c>
      <c r="J35" s="86">
        <v>1</v>
      </c>
      <c r="K35" s="86">
        <v>100</v>
      </c>
      <c r="L35" s="86">
        <v>1</v>
      </c>
      <c r="M35" s="86">
        <v>100</v>
      </c>
      <c r="N35" s="86">
        <v>1</v>
      </c>
      <c r="O35" s="86">
        <v>100</v>
      </c>
      <c r="P35" s="86">
        <v>1</v>
      </c>
      <c r="Q35" s="86">
        <v>100</v>
      </c>
      <c r="R35" s="86">
        <v>1</v>
      </c>
      <c r="S35" s="86">
        <v>100</v>
      </c>
      <c r="T35" s="86">
        <v>1</v>
      </c>
      <c r="U35" s="86">
        <v>100</v>
      </c>
      <c r="V35" s="86">
        <v>1</v>
      </c>
      <c r="W35" s="86">
        <v>100</v>
      </c>
      <c r="X35" s="85">
        <v>1</v>
      </c>
      <c r="Y35" s="40" t="s">
        <v>32</v>
      </c>
      <c r="Z35" s="5" t="s">
        <v>51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s="6" customFormat="1" ht="19.5" customHeight="1">
      <c r="A36" s="15"/>
      <c r="B36" s="2" t="s">
        <v>11</v>
      </c>
      <c r="C36" s="84" t="s">
        <v>90</v>
      </c>
      <c r="D36" s="27" t="s">
        <v>93</v>
      </c>
      <c r="E36" s="3" t="s">
        <v>146</v>
      </c>
      <c r="F36" s="3" t="s">
        <v>148</v>
      </c>
      <c r="G36" s="76">
        <f>G37</f>
        <v>85</v>
      </c>
      <c r="H36" s="76">
        <v>7</v>
      </c>
      <c r="I36" s="76">
        <f aca="true" t="shared" si="14" ref="I36:W36">I37</f>
        <v>60</v>
      </c>
      <c r="J36" s="76">
        <v>7</v>
      </c>
      <c r="K36" s="76">
        <f t="shared" si="14"/>
        <v>95</v>
      </c>
      <c r="L36" s="76">
        <v>7</v>
      </c>
      <c r="M36" s="76">
        <f t="shared" si="14"/>
        <v>80</v>
      </c>
      <c r="N36" s="76">
        <v>7</v>
      </c>
      <c r="O36" s="76">
        <f t="shared" si="14"/>
        <v>80</v>
      </c>
      <c r="P36" s="76">
        <v>7</v>
      </c>
      <c r="Q36" s="76">
        <f t="shared" si="14"/>
        <v>95</v>
      </c>
      <c r="R36" s="76">
        <v>7</v>
      </c>
      <c r="S36" s="76">
        <f t="shared" si="14"/>
        <v>60</v>
      </c>
      <c r="T36" s="76">
        <v>7</v>
      </c>
      <c r="U36" s="76">
        <f t="shared" si="14"/>
        <v>100</v>
      </c>
      <c r="V36" s="76">
        <v>7</v>
      </c>
      <c r="W36" s="76">
        <f t="shared" si="14"/>
        <v>100</v>
      </c>
      <c r="X36" s="76">
        <v>7</v>
      </c>
      <c r="Y36" s="41" t="s">
        <v>243</v>
      </c>
      <c r="Z36" s="5" t="s">
        <v>248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s="6" customFormat="1" ht="19.5" customHeight="1">
      <c r="A37" s="15"/>
      <c r="B37" s="2"/>
      <c r="C37" s="84"/>
      <c r="D37" s="27"/>
      <c r="E37" s="3" t="s">
        <v>144</v>
      </c>
      <c r="F37" s="122" t="s">
        <v>145</v>
      </c>
      <c r="G37" s="76">
        <v>85</v>
      </c>
      <c r="H37" s="76">
        <v>1</v>
      </c>
      <c r="I37" s="76">
        <v>60</v>
      </c>
      <c r="J37" s="76">
        <v>1</v>
      </c>
      <c r="K37" s="76">
        <v>95</v>
      </c>
      <c r="L37" s="76">
        <v>3</v>
      </c>
      <c r="M37" s="76">
        <v>80</v>
      </c>
      <c r="N37" s="76">
        <v>1</v>
      </c>
      <c r="O37" s="76">
        <v>80</v>
      </c>
      <c r="P37" s="76">
        <v>1</v>
      </c>
      <c r="Q37" s="76">
        <v>95</v>
      </c>
      <c r="R37" s="76">
        <v>1</v>
      </c>
      <c r="S37" s="76">
        <v>60</v>
      </c>
      <c r="T37" s="76">
        <v>1</v>
      </c>
      <c r="U37" s="76">
        <v>100</v>
      </c>
      <c r="V37" s="76">
        <v>1</v>
      </c>
      <c r="W37" s="76">
        <v>100</v>
      </c>
      <c r="X37" s="76">
        <v>1</v>
      </c>
      <c r="Y37" s="41" t="s">
        <v>32</v>
      </c>
      <c r="Z37" s="5" t="s">
        <v>247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s="6" customFormat="1" ht="16.5" customHeight="1">
      <c r="A38" s="15"/>
      <c r="B38" s="2" t="s">
        <v>38</v>
      </c>
      <c r="C38" s="84" t="s">
        <v>90</v>
      </c>
      <c r="D38" s="27" t="s">
        <v>88</v>
      </c>
      <c r="E38" s="3" t="s">
        <v>146</v>
      </c>
      <c r="F38" s="3" t="s">
        <v>148</v>
      </c>
      <c r="G38" s="85">
        <v>100</v>
      </c>
      <c r="H38" s="86">
        <v>1</v>
      </c>
      <c r="I38" s="86">
        <v>100</v>
      </c>
      <c r="J38" s="86">
        <v>1</v>
      </c>
      <c r="K38" s="86">
        <v>100</v>
      </c>
      <c r="L38" s="86">
        <v>1</v>
      </c>
      <c r="M38" s="86">
        <v>100</v>
      </c>
      <c r="N38" s="86">
        <v>1</v>
      </c>
      <c r="O38" s="86">
        <v>100</v>
      </c>
      <c r="P38" s="86">
        <v>1</v>
      </c>
      <c r="Q38" s="86">
        <v>100</v>
      </c>
      <c r="R38" s="86">
        <v>1</v>
      </c>
      <c r="S38" s="86">
        <v>100</v>
      </c>
      <c r="T38" s="86">
        <v>1</v>
      </c>
      <c r="U38" s="86">
        <v>100</v>
      </c>
      <c r="V38" s="86">
        <v>1</v>
      </c>
      <c r="W38" s="86">
        <v>100</v>
      </c>
      <c r="X38" s="85">
        <v>1</v>
      </c>
      <c r="Y38" s="40" t="s">
        <v>32</v>
      </c>
      <c r="Z38" s="5" t="s">
        <v>250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s="6" customFormat="1" ht="41.25" customHeight="1">
      <c r="A39" s="15"/>
      <c r="B39" s="2" t="s">
        <v>12</v>
      </c>
      <c r="C39" s="84" t="s">
        <v>90</v>
      </c>
      <c r="D39" s="27" t="s">
        <v>94</v>
      </c>
      <c r="E39" s="3" t="s">
        <v>146</v>
      </c>
      <c r="F39" s="3" t="s">
        <v>148</v>
      </c>
      <c r="G39" s="85">
        <f>G40</f>
        <v>85</v>
      </c>
      <c r="H39" s="86">
        <v>7</v>
      </c>
      <c r="I39" s="86">
        <f aca="true" t="shared" si="15" ref="I39:W39">I40</f>
        <v>90</v>
      </c>
      <c r="J39" s="86">
        <v>7</v>
      </c>
      <c r="K39" s="86">
        <f t="shared" si="15"/>
        <v>100</v>
      </c>
      <c r="L39" s="86">
        <v>7</v>
      </c>
      <c r="M39" s="86">
        <f t="shared" si="15"/>
        <v>85</v>
      </c>
      <c r="N39" s="86">
        <v>7</v>
      </c>
      <c r="O39" s="86">
        <f t="shared" si="15"/>
        <v>85</v>
      </c>
      <c r="P39" s="86">
        <v>7</v>
      </c>
      <c r="Q39" s="86">
        <f t="shared" si="15"/>
        <v>95</v>
      </c>
      <c r="R39" s="86">
        <v>7</v>
      </c>
      <c r="S39" s="86">
        <f t="shared" si="15"/>
        <v>85</v>
      </c>
      <c r="T39" s="86">
        <v>7</v>
      </c>
      <c r="U39" s="86">
        <f t="shared" si="15"/>
        <v>100</v>
      </c>
      <c r="V39" s="86">
        <v>7</v>
      </c>
      <c r="W39" s="86">
        <f t="shared" si="15"/>
        <v>100</v>
      </c>
      <c r="X39" s="86">
        <v>7</v>
      </c>
      <c r="Y39" s="41" t="s">
        <v>243</v>
      </c>
      <c r="Z39" s="5" t="s">
        <v>262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s="6" customFormat="1" ht="41.25" customHeight="1">
      <c r="A40" s="15"/>
      <c r="B40" s="2"/>
      <c r="C40" s="84"/>
      <c r="D40" s="27"/>
      <c r="E40" s="3" t="s">
        <v>144</v>
      </c>
      <c r="F40" s="3" t="s">
        <v>145</v>
      </c>
      <c r="G40" s="76">
        <v>85</v>
      </c>
      <c r="H40" s="76">
        <v>1</v>
      </c>
      <c r="I40" s="76">
        <v>90</v>
      </c>
      <c r="J40" s="76">
        <v>1</v>
      </c>
      <c r="K40" s="76">
        <v>100</v>
      </c>
      <c r="L40" s="76">
        <v>1</v>
      </c>
      <c r="M40" s="76">
        <v>85</v>
      </c>
      <c r="N40" s="76">
        <v>1</v>
      </c>
      <c r="O40" s="76">
        <v>85</v>
      </c>
      <c r="P40" s="76">
        <v>1</v>
      </c>
      <c r="Q40" s="76">
        <v>95</v>
      </c>
      <c r="R40" s="76">
        <v>1</v>
      </c>
      <c r="S40" s="76">
        <v>85</v>
      </c>
      <c r="T40" s="76">
        <v>1</v>
      </c>
      <c r="U40" s="76">
        <v>100</v>
      </c>
      <c r="V40" s="76">
        <v>1</v>
      </c>
      <c r="W40" s="76">
        <v>100</v>
      </c>
      <c r="X40" s="76">
        <v>1</v>
      </c>
      <c r="Y40" s="40" t="s">
        <v>32</v>
      </c>
      <c r="Z40" s="5" t="s">
        <v>260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s="6" customFormat="1" ht="26.25" customHeight="1">
      <c r="A41" s="15"/>
      <c r="B41" s="55" t="s">
        <v>39</v>
      </c>
      <c r="C41" s="45" t="s">
        <v>90</v>
      </c>
      <c r="D41" s="56" t="s">
        <v>95</v>
      </c>
      <c r="E41" s="47" t="s">
        <v>146</v>
      </c>
      <c r="F41" s="47" t="s">
        <v>148</v>
      </c>
      <c r="G41" s="71">
        <v>100</v>
      </c>
      <c r="H41" s="115">
        <v>1</v>
      </c>
      <c r="I41" s="115">
        <v>100</v>
      </c>
      <c r="J41" s="115">
        <v>1</v>
      </c>
      <c r="K41" s="115">
        <v>100</v>
      </c>
      <c r="L41" s="115">
        <v>1</v>
      </c>
      <c r="M41" s="115">
        <v>100</v>
      </c>
      <c r="N41" s="115">
        <v>1</v>
      </c>
      <c r="O41" s="115">
        <v>100</v>
      </c>
      <c r="P41" s="115">
        <v>1</v>
      </c>
      <c r="Q41" s="115">
        <v>100</v>
      </c>
      <c r="R41" s="115">
        <v>1</v>
      </c>
      <c r="S41" s="115">
        <v>100</v>
      </c>
      <c r="T41" s="115">
        <v>1</v>
      </c>
      <c r="U41" s="115">
        <v>100</v>
      </c>
      <c r="V41" s="115">
        <v>1</v>
      </c>
      <c r="W41" s="115">
        <v>100</v>
      </c>
      <c r="X41" s="71">
        <v>1</v>
      </c>
      <c r="Y41" s="49" t="s">
        <v>32</v>
      </c>
      <c r="Z41" s="44" t="s">
        <v>261</v>
      </c>
      <c r="AA41" s="59"/>
      <c r="AB41" s="59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2:26" ht="18" customHeight="1">
      <c r="B42" s="16" t="s">
        <v>13</v>
      </c>
      <c r="C42" s="84" t="s">
        <v>96</v>
      </c>
      <c r="D42" s="27" t="s">
        <v>97</v>
      </c>
      <c r="E42" s="3" t="s">
        <v>146</v>
      </c>
      <c r="F42" s="3" t="s">
        <v>148</v>
      </c>
      <c r="G42" s="72">
        <f>(G43+G44)/2</f>
        <v>85.83333333333334</v>
      </c>
      <c r="H42" s="72">
        <f aca="true" t="shared" si="16" ref="H42:X42">(H43+H44)/2</f>
        <v>6</v>
      </c>
      <c r="I42" s="72">
        <f t="shared" si="16"/>
        <v>75.83333333333334</v>
      </c>
      <c r="J42" s="72">
        <f t="shared" si="16"/>
        <v>6</v>
      </c>
      <c r="K42" s="72">
        <f t="shared" si="16"/>
        <v>89.16666666666666</v>
      </c>
      <c r="L42" s="72">
        <f t="shared" si="16"/>
        <v>6</v>
      </c>
      <c r="M42" s="72">
        <f t="shared" si="16"/>
        <v>86.66666666666666</v>
      </c>
      <c r="N42" s="72">
        <f t="shared" si="16"/>
        <v>6</v>
      </c>
      <c r="O42" s="72">
        <f t="shared" si="16"/>
        <v>86.66666666666666</v>
      </c>
      <c r="P42" s="72">
        <f t="shared" si="16"/>
        <v>6</v>
      </c>
      <c r="Q42" s="72">
        <f t="shared" si="16"/>
        <v>93.5</v>
      </c>
      <c r="R42" s="72">
        <f t="shared" si="16"/>
        <v>6</v>
      </c>
      <c r="S42" s="72">
        <f t="shared" si="16"/>
        <v>96.66666666666666</v>
      </c>
      <c r="T42" s="72">
        <f t="shared" si="16"/>
        <v>6</v>
      </c>
      <c r="U42" s="72">
        <f t="shared" si="16"/>
        <v>100</v>
      </c>
      <c r="V42" s="72">
        <f t="shared" si="16"/>
        <v>6</v>
      </c>
      <c r="W42" s="72">
        <f t="shared" si="16"/>
        <v>100</v>
      </c>
      <c r="X42" s="72">
        <f t="shared" si="16"/>
        <v>6</v>
      </c>
      <c r="Y42" s="41" t="s">
        <v>166</v>
      </c>
      <c r="Z42" s="5" t="s">
        <v>271</v>
      </c>
    </row>
    <row r="43" spans="2:26" ht="13.5">
      <c r="B43" s="16"/>
      <c r="C43" s="84"/>
      <c r="D43" s="27"/>
      <c r="E43" s="3" t="s">
        <v>144</v>
      </c>
      <c r="F43" s="3" t="s">
        <v>145</v>
      </c>
      <c r="G43" s="87">
        <f>(G47+G51+G55)/3</f>
        <v>85</v>
      </c>
      <c r="H43" s="88">
        <v>6</v>
      </c>
      <c r="I43" s="88">
        <f>(I47+I51+I55)/3</f>
        <v>66.66666666666667</v>
      </c>
      <c r="J43" s="88">
        <v>6</v>
      </c>
      <c r="K43" s="88">
        <f>(K47+K51+K55)/3</f>
        <v>90</v>
      </c>
      <c r="L43" s="88">
        <v>6</v>
      </c>
      <c r="M43" s="88">
        <f>(M47+M51+M55)/3</f>
        <v>85</v>
      </c>
      <c r="N43" s="88">
        <v>6</v>
      </c>
      <c r="O43" s="88">
        <f>(O47+O51+O55)/3</f>
        <v>85</v>
      </c>
      <c r="P43" s="88">
        <v>6</v>
      </c>
      <c r="Q43" s="88">
        <f>(Q47+Q51+Q55)/3</f>
        <v>97</v>
      </c>
      <c r="R43" s="88">
        <v>6</v>
      </c>
      <c r="S43" s="88">
        <f>(S47+S51+S55)/3</f>
        <v>98.33333333333333</v>
      </c>
      <c r="T43" s="88">
        <v>6</v>
      </c>
      <c r="U43" s="88">
        <f>(U47+U51+U55)/3</f>
        <v>100</v>
      </c>
      <c r="V43" s="88">
        <v>6</v>
      </c>
      <c r="W43" s="88">
        <f>(W47+W51+W55)/3</f>
        <v>100</v>
      </c>
      <c r="X43" s="88">
        <v>6</v>
      </c>
      <c r="Y43" s="41" t="s">
        <v>166</v>
      </c>
      <c r="Z43" s="5" t="s">
        <v>254</v>
      </c>
    </row>
    <row r="44" spans="2:26" ht="13.5">
      <c r="B44" s="16"/>
      <c r="C44" s="84"/>
      <c r="D44" s="27"/>
      <c r="E44" s="3" t="s">
        <v>149</v>
      </c>
      <c r="F44" s="122" t="s">
        <v>147</v>
      </c>
      <c r="G44" s="87">
        <f>(G48+G52+G56)/3</f>
        <v>86.66666666666667</v>
      </c>
      <c r="H44" s="88">
        <v>6</v>
      </c>
      <c r="I44" s="88">
        <f>(I48+I52+I56)/3</f>
        <v>85</v>
      </c>
      <c r="J44" s="88">
        <v>6</v>
      </c>
      <c r="K44" s="88">
        <f>(K48+K52+K56)/3</f>
        <v>88.33333333333333</v>
      </c>
      <c r="L44" s="88">
        <v>6</v>
      </c>
      <c r="M44" s="88">
        <f>(M48+M52+M56)/3</f>
        <v>88.33333333333333</v>
      </c>
      <c r="N44" s="88">
        <v>6</v>
      </c>
      <c r="O44" s="88">
        <f>(O48+O52+O56)/3</f>
        <v>88.33333333333333</v>
      </c>
      <c r="P44" s="88">
        <v>6</v>
      </c>
      <c r="Q44" s="88">
        <f>(Q48+Q52+Q56)/3</f>
        <v>90</v>
      </c>
      <c r="R44" s="88">
        <v>6</v>
      </c>
      <c r="S44" s="88">
        <f>(S48+S52+S56)/3</f>
        <v>95</v>
      </c>
      <c r="T44" s="88">
        <v>6</v>
      </c>
      <c r="U44" s="88">
        <f>(U48+U52+U56)/3</f>
        <v>100</v>
      </c>
      <c r="V44" s="88">
        <v>6</v>
      </c>
      <c r="W44" s="88">
        <f>(W48+W52+W56)/3</f>
        <v>100</v>
      </c>
      <c r="X44" s="88">
        <v>6</v>
      </c>
      <c r="Y44" s="41" t="s">
        <v>166</v>
      </c>
      <c r="Z44" s="5" t="s">
        <v>270</v>
      </c>
    </row>
    <row r="45" spans="1:26" ht="25.5">
      <c r="A45" s="13"/>
      <c r="B45" s="16" t="s">
        <v>66</v>
      </c>
      <c r="C45" s="84" t="s">
        <v>96</v>
      </c>
      <c r="D45" s="27" t="s">
        <v>98</v>
      </c>
      <c r="E45" s="3" t="s">
        <v>146</v>
      </c>
      <c r="F45" s="3" t="s">
        <v>148</v>
      </c>
      <c r="G45" s="87">
        <f>(G49+G53+G57)/3</f>
        <v>100</v>
      </c>
      <c r="H45" s="88">
        <v>6</v>
      </c>
      <c r="I45" s="88">
        <f>(I49+I53+I57)/3</f>
        <v>100</v>
      </c>
      <c r="J45" s="88">
        <v>6</v>
      </c>
      <c r="K45" s="88">
        <f>(K49+K53+K57)/3</f>
        <v>100</v>
      </c>
      <c r="L45" s="88">
        <v>6</v>
      </c>
      <c r="M45" s="88">
        <f>(M49+M53+M57)/3</f>
        <v>100</v>
      </c>
      <c r="N45" s="88">
        <v>6</v>
      </c>
      <c r="O45" s="88">
        <f>(O49+O53+O57)/3</f>
        <v>100</v>
      </c>
      <c r="P45" s="88">
        <v>6</v>
      </c>
      <c r="Q45" s="88">
        <f>(Q49+Q53+Q57)/3</f>
        <v>100</v>
      </c>
      <c r="R45" s="88">
        <v>6</v>
      </c>
      <c r="S45" s="88">
        <f>(S49+S53+S57)/3</f>
        <v>100</v>
      </c>
      <c r="T45" s="88">
        <v>6</v>
      </c>
      <c r="U45" s="88">
        <f>(U49+U53+U57)/3</f>
        <v>100</v>
      </c>
      <c r="V45" s="88">
        <v>6</v>
      </c>
      <c r="W45" s="88">
        <f>(W49+W53+W57)/3</f>
        <v>100</v>
      </c>
      <c r="X45" s="88">
        <v>6</v>
      </c>
      <c r="Y45" s="41" t="s">
        <v>166</v>
      </c>
      <c r="Z45" s="5" t="s">
        <v>259</v>
      </c>
    </row>
    <row r="46" spans="2:26" ht="12.75">
      <c r="B46" s="2" t="s">
        <v>14</v>
      </c>
      <c r="C46" s="84" t="s">
        <v>96</v>
      </c>
      <c r="D46" s="27" t="s">
        <v>99</v>
      </c>
      <c r="E46" s="3" t="s">
        <v>146</v>
      </c>
      <c r="F46" s="3" t="s">
        <v>148</v>
      </c>
      <c r="G46" s="76">
        <f>(G47+G48)/2</f>
        <v>85</v>
      </c>
      <c r="H46" s="76">
        <v>6</v>
      </c>
      <c r="I46" s="76">
        <f aca="true" t="shared" si="17" ref="I46:W46">(I47+I48)/2</f>
        <v>72.5</v>
      </c>
      <c r="J46" s="76">
        <v>6</v>
      </c>
      <c r="K46" s="76">
        <f t="shared" si="17"/>
        <v>90</v>
      </c>
      <c r="L46" s="76">
        <v>6</v>
      </c>
      <c r="M46" s="76">
        <f t="shared" si="17"/>
        <v>85</v>
      </c>
      <c r="N46" s="76">
        <v>6</v>
      </c>
      <c r="O46" s="76">
        <f t="shared" si="17"/>
        <v>87.5</v>
      </c>
      <c r="P46" s="76">
        <v>6</v>
      </c>
      <c r="Q46" s="76">
        <f t="shared" si="17"/>
        <v>95.5</v>
      </c>
      <c r="R46" s="76">
        <v>6</v>
      </c>
      <c r="S46" s="76">
        <f t="shared" si="17"/>
        <v>100</v>
      </c>
      <c r="T46" s="76">
        <v>6</v>
      </c>
      <c r="U46" s="76">
        <f t="shared" si="17"/>
        <v>100</v>
      </c>
      <c r="V46" s="76">
        <v>6</v>
      </c>
      <c r="W46" s="76">
        <f t="shared" si="17"/>
        <v>100</v>
      </c>
      <c r="X46" s="76">
        <v>6</v>
      </c>
      <c r="Y46" s="41" t="s">
        <v>166</v>
      </c>
      <c r="Z46" s="5" t="s">
        <v>268</v>
      </c>
    </row>
    <row r="47" spans="2:26" ht="12.75">
      <c r="B47" s="2"/>
      <c r="C47" s="84"/>
      <c r="D47" s="27"/>
      <c r="E47" s="3" t="s">
        <v>144</v>
      </c>
      <c r="F47" s="3" t="s">
        <v>145</v>
      </c>
      <c r="G47" s="85">
        <v>85</v>
      </c>
      <c r="H47" s="86">
        <v>1</v>
      </c>
      <c r="I47" s="86">
        <v>60</v>
      </c>
      <c r="J47" s="86">
        <v>1</v>
      </c>
      <c r="K47" s="86">
        <v>90</v>
      </c>
      <c r="L47" s="86">
        <v>1</v>
      </c>
      <c r="M47" s="86">
        <v>85</v>
      </c>
      <c r="N47" s="86">
        <v>1</v>
      </c>
      <c r="O47" s="86">
        <v>85</v>
      </c>
      <c r="P47" s="86">
        <v>1</v>
      </c>
      <c r="Q47" s="86">
        <v>96</v>
      </c>
      <c r="R47" s="86">
        <v>1</v>
      </c>
      <c r="S47" s="86">
        <v>100</v>
      </c>
      <c r="T47" s="86">
        <v>1</v>
      </c>
      <c r="U47" s="86">
        <v>100</v>
      </c>
      <c r="V47" s="86">
        <v>1</v>
      </c>
      <c r="W47" s="86">
        <v>100</v>
      </c>
      <c r="X47" s="86">
        <v>1</v>
      </c>
      <c r="Y47" s="40" t="s">
        <v>32</v>
      </c>
      <c r="Z47" s="5" t="s">
        <v>266</v>
      </c>
    </row>
    <row r="48" spans="2:26" ht="12.75">
      <c r="B48" s="2"/>
      <c r="C48" s="84"/>
      <c r="D48" s="27"/>
      <c r="E48" s="3" t="s">
        <v>149</v>
      </c>
      <c r="F48" s="122" t="s">
        <v>147</v>
      </c>
      <c r="G48" s="85">
        <v>85</v>
      </c>
      <c r="H48" s="86">
        <v>3</v>
      </c>
      <c r="I48" s="86">
        <v>85</v>
      </c>
      <c r="J48" s="86">
        <v>3</v>
      </c>
      <c r="K48" s="86">
        <v>90</v>
      </c>
      <c r="L48" s="86">
        <v>1</v>
      </c>
      <c r="M48" s="86">
        <v>85</v>
      </c>
      <c r="N48" s="86">
        <v>3</v>
      </c>
      <c r="O48" s="86">
        <v>90</v>
      </c>
      <c r="P48" s="86">
        <v>3</v>
      </c>
      <c r="Q48" s="86">
        <v>95</v>
      </c>
      <c r="R48" s="86">
        <v>3</v>
      </c>
      <c r="S48" s="86">
        <v>100</v>
      </c>
      <c r="T48" s="86">
        <v>3</v>
      </c>
      <c r="U48" s="86">
        <v>100</v>
      </c>
      <c r="V48" s="86">
        <v>3</v>
      </c>
      <c r="W48" s="86">
        <v>100</v>
      </c>
      <c r="X48" s="86">
        <v>5</v>
      </c>
      <c r="Y48" s="40" t="s">
        <v>390</v>
      </c>
      <c r="Z48" s="5" t="s">
        <v>267</v>
      </c>
    </row>
    <row r="49" spans="2:26" ht="25.5">
      <c r="B49" s="2" t="s">
        <v>43</v>
      </c>
      <c r="C49" s="84" t="s">
        <v>96</v>
      </c>
      <c r="D49" s="27" t="s">
        <v>100</v>
      </c>
      <c r="E49" s="3" t="s">
        <v>146</v>
      </c>
      <c r="F49" s="3" t="s">
        <v>148</v>
      </c>
      <c r="G49" s="85">
        <v>100</v>
      </c>
      <c r="H49" s="86">
        <v>1</v>
      </c>
      <c r="I49" s="86">
        <v>100</v>
      </c>
      <c r="J49" s="86">
        <v>1</v>
      </c>
      <c r="K49" s="86">
        <v>100</v>
      </c>
      <c r="L49" s="86">
        <v>1</v>
      </c>
      <c r="M49" s="86">
        <v>100</v>
      </c>
      <c r="N49" s="86">
        <v>1</v>
      </c>
      <c r="O49" s="86">
        <v>100</v>
      </c>
      <c r="P49" s="86">
        <v>1</v>
      </c>
      <c r="Q49" s="86">
        <v>100</v>
      </c>
      <c r="R49" s="86">
        <v>1</v>
      </c>
      <c r="S49" s="86">
        <v>100</v>
      </c>
      <c r="T49" s="86">
        <v>1</v>
      </c>
      <c r="U49" s="86">
        <v>100</v>
      </c>
      <c r="V49" s="86">
        <v>1</v>
      </c>
      <c r="W49" s="86">
        <v>100</v>
      </c>
      <c r="X49" s="85">
        <v>1</v>
      </c>
      <c r="Y49" s="40" t="s">
        <v>32</v>
      </c>
      <c r="Z49" s="5" t="s">
        <v>258</v>
      </c>
    </row>
    <row r="50" spans="2:26" ht="12.75">
      <c r="B50" s="2" t="s">
        <v>15</v>
      </c>
      <c r="C50" s="84" t="s">
        <v>96</v>
      </c>
      <c r="D50" s="27" t="s">
        <v>101</v>
      </c>
      <c r="E50" s="3" t="s">
        <v>146</v>
      </c>
      <c r="F50" s="3" t="s">
        <v>148</v>
      </c>
      <c r="G50" s="76">
        <f>(G51+G52)/2</f>
        <v>87.5</v>
      </c>
      <c r="H50" s="76">
        <v>6</v>
      </c>
      <c r="I50" s="76">
        <f aca="true" t="shared" si="18" ref="I50:W50">(I51+I52)/2</f>
        <v>72.5</v>
      </c>
      <c r="J50" s="76">
        <v>6</v>
      </c>
      <c r="K50" s="76">
        <f t="shared" si="18"/>
        <v>82.5</v>
      </c>
      <c r="L50" s="76">
        <v>6</v>
      </c>
      <c r="M50" s="76">
        <f t="shared" si="18"/>
        <v>90</v>
      </c>
      <c r="N50" s="76">
        <v>6</v>
      </c>
      <c r="O50" s="76">
        <f t="shared" si="18"/>
        <v>87.5</v>
      </c>
      <c r="P50" s="76">
        <v>6</v>
      </c>
      <c r="Q50" s="76">
        <f t="shared" si="18"/>
        <v>90</v>
      </c>
      <c r="R50" s="76">
        <v>6</v>
      </c>
      <c r="S50" s="76">
        <f t="shared" si="18"/>
        <v>97.5</v>
      </c>
      <c r="T50" s="76">
        <v>6</v>
      </c>
      <c r="U50" s="76">
        <f t="shared" si="18"/>
        <v>100</v>
      </c>
      <c r="V50" s="76">
        <v>6</v>
      </c>
      <c r="W50" s="76">
        <f t="shared" si="18"/>
        <v>100</v>
      </c>
      <c r="X50" s="76">
        <v>6</v>
      </c>
      <c r="Y50" s="41" t="s">
        <v>166</v>
      </c>
      <c r="Z50" s="5" t="s">
        <v>269</v>
      </c>
    </row>
    <row r="51" spans="2:26" ht="12.75">
      <c r="B51" s="2"/>
      <c r="C51" s="84"/>
      <c r="D51" s="27"/>
      <c r="E51" s="3" t="s">
        <v>144</v>
      </c>
      <c r="F51" s="3" t="s">
        <v>145</v>
      </c>
      <c r="G51" s="85">
        <v>85</v>
      </c>
      <c r="H51" s="86">
        <v>1</v>
      </c>
      <c r="I51" s="86">
        <v>60</v>
      </c>
      <c r="J51" s="86">
        <v>1</v>
      </c>
      <c r="K51" s="86">
        <v>90</v>
      </c>
      <c r="L51" s="86">
        <v>1</v>
      </c>
      <c r="M51" s="86">
        <v>85</v>
      </c>
      <c r="N51" s="86">
        <v>1</v>
      </c>
      <c r="O51" s="86">
        <v>85</v>
      </c>
      <c r="P51" s="86">
        <v>1</v>
      </c>
      <c r="Q51" s="86">
        <v>100</v>
      </c>
      <c r="R51" s="86">
        <v>1</v>
      </c>
      <c r="S51" s="86">
        <v>100</v>
      </c>
      <c r="T51" s="86">
        <v>1</v>
      </c>
      <c r="U51" s="86">
        <v>100</v>
      </c>
      <c r="V51" s="86">
        <v>1</v>
      </c>
      <c r="W51" s="86">
        <v>100</v>
      </c>
      <c r="X51" s="86">
        <v>1</v>
      </c>
      <c r="Y51" s="40" t="s">
        <v>32</v>
      </c>
      <c r="Z51" s="5" t="s">
        <v>257</v>
      </c>
    </row>
    <row r="52" spans="2:26" ht="12.75">
      <c r="B52" s="2"/>
      <c r="C52" s="84"/>
      <c r="D52" s="27"/>
      <c r="E52" s="3" t="s">
        <v>149</v>
      </c>
      <c r="F52" s="122" t="s">
        <v>147</v>
      </c>
      <c r="G52" s="85">
        <v>90</v>
      </c>
      <c r="H52" s="86">
        <v>3</v>
      </c>
      <c r="I52" s="86">
        <v>85</v>
      </c>
      <c r="J52" s="86">
        <v>3</v>
      </c>
      <c r="K52" s="86">
        <v>75</v>
      </c>
      <c r="L52" s="86">
        <v>3</v>
      </c>
      <c r="M52" s="86">
        <v>95</v>
      </c>
      <c r="N52" s="86">
        <v>3</v>
      </c>
      <c r="O52" s="86">
        <v>90</v>
      </c>
      <c r="P52" s="86">
        <v>3</v>
      </c>
      <c r="Q52" s="86">
        <v>80</v>
      </c>
      <c r="R52" s="86">
        <v>3</v>
      </c>
      <c r="S52" s="86">
        <v>95</v>
      </c>
      <c r="T52" s="86">
        <v>3</v>
      </c>
      <c r="U52" s="86">
        <v>100</v>
      </c>
      <c r="V52" s="86">
        <v>3</v>
      </c>
      <c r="W52" s="86">
        <v>100</v>
      </c>
      <c r="X52" s="86">
        <v>5</v>
      </c>
      <c r="Y52" s="40" t="s">
        <v>164</v>
      </c>
      <c r="Z52" s="5" t="s">
        <v>392</v>
      </c>
    </row>
    <row r="53" spans="2:26" ht="25.5">
      <c r="B53" s="2" t="s">
        <v>44</v>
      </c>
      <c r="C53" s="84" t="s">
        <v>96</v>
      </c>
      <c r="D53" s="27" t="s">
        <v>102</v>
      </c>
      <c r="E53" s="3" t="s">
        <v>146</v>
      </c>
      <c r="F53" s="3" t="s">
        <v>148</v>
      </c>
      <c r="G53" s="85">
        <v>100</v>
      </c>
      <c r="H53" s="86">
        <v>1</v>
      </c>
      <c r="I53" s="86">
        <v>100</v>
      </c>
      <c r="J53" s="86">
        <v>1</v>
      </c>
      <c r="K53" s="86">
        <v>100</v>
      </c>
      <c r="L53" s="86">
        <v>1</v>
      </c>
      <c r="M53" s="86">
        <v>100</v>
      </c>
      <c r="N53" s="86">
        <v>1</v>
      </c>
      <c r="O53" s="86">
        <v>100</v>
      </c>
      <c r="P53" s="86">
        <v>1</v>
      </c>
      <c r="Q53" s="86">
        <v>100</v>
      </c>
      <c r="R53" s="86">
        <v>1</v>
      </c>
      <c r="S53" s="86">
        <v>100</v>
      </c>
      <c r="T53" s="86">
        <v>1</v>
      </c>
      <c r="U53" s="86">
        <v>100</v>
      </c>
      <c r="V53" s="86">
        <v>1</v>
      </c>
      <c r="W53" s="86">
        <v>100</v>
      </c>
      <c r="X53" s="85">
        <v>1</v>
      </c>
      <c r="Y53" s="40" t="s">
        <v>167</v>
      </c>
      <c r="Z53" s="5" t="s">
        <v>256</v>
      </c>
    </row>
    <row r="54" spans="2:26" ht="38.25">
      <c r="B54" s="2" t="s">
        <v>16</v>
      </c>
      <c r="C54" s="84" t="s">
        <v>96</v>
      </c>
      <c r="D54" s="27" t="s">
        <v>103</v>
      </c>
      <c r="E54" s="3" t="s">
        <v>146</v>
      </c>
      <c r="F54" s="3" t="s">
        <v>148</v>
      </c>
      <c r="G54" s="76">
        <f>(G55+G56)/2</f>
        <v>85</v>
      </c>
      <c r="H54" s="76">
        <v>6</v>
      </c>
      <c r="I54" s="76">
        <f aca="true" t="shared" si="19" ref="I54:W54">(I55+I56)/2</f>
        <v>82.5</v>
      </c>
      <c r="J54" s="76">
        <v>6</v>
      </c>
      <c r="K54" s="76">
        <f t="shared" si="19"/>
        <v>95</v>
      </c>
      <c r="L54" s="76">
        <v>6</v>
      </c>
      <c r="M54" s="76">
        <f t="shared" si="19"/>
        <v>85</v>
      </c>
      <c r="N54" s="76">
        <v>6</v>
      </c>
      <c r="O54" s="76">
        <f t="shared" si="19"/>
        <v>85</v>
      </c>
      <c r="P54" s="76">
        <v>6</v>
      </c>
      <c r="Q54" s="76">
        <f t="shared" si="19"/>
        <v>95</v>
      </c>
      <c r="R54" s="76">
        <v>6</v>
      </c>
      <c r="S54" s="76">
        <f t="shared" si="19"/>
        <v>92.5</v>
      </c>
      <c r="T54" s="76">
        <v>6</v>
      </c>
      <c r="U54" s="76">
        <f t="shared" si="19"/>
        <v>100</v>
      </c>
      <c r="V54" s="76">
        <v>6</v>
      </c>
      <c r="W54" s="76">
        <f t="shared" si="19"/>
        <v>100</v>
      </c>
      <c r="X54" s="76">
        <v>6</v>
      </c>
      <c r="Y54" s="41" t="s">
        <v>166</v>
      </c>
      <c r="Z54" s="5" t="s">
        <v>413</v>
      </c>
    </row>
    <row r="55" spans="2:26" ht="12.75">
      <c r="B55" s="2"/>
      <c r="C55" s="84"/>
      <c r="D55" s="27"/>
      <c r="E55" s="3" t="s">
        <v>144</v>
      </c>
      <c r="F55" s="3" t="s">
        <v>145</v>
      </c>
      <c r="G55" s="85">
        <v>85</v>
      </c>
      <c r="H55" s="86">
        <v>1</v>
      </c>
      <c r="I55" s="86">
        <v>80</v>
      </c>
      <c r="J55" s="86">
        <v>1</v>
      </c>
      <c r="K55" s="86">
        <v>90</v>
      </c>
      <c r="L55" s="86">
        <v>1</v>
      </c>
      <c r="M55" s="86">
        <v>85</v>
      </c>
      <c r="N55" s="86">
        <v>1</v>
      </c>
      <c r="O55" s="86">
        <v>85</v>
      </c>
      <c r="P55" s="83">
        <v>1</v>
      </c>
      <c r="Q55" s="86">
        <v>95</v>
      </c>
      <c r="R55" s="86">
        <v>1</v>
      </c>
      <c r="S55" s="86">
        <v>95</v>
      </c>
      <c r="T55" s="86">
        <v>1</v>
      </c>
      <c r="U55" s="86">
        <v>100</v>
      </c>
      <c r="V55" s="86">
        <v>1</v>
      </c>
      <c r="W55" s="86">
        <v>100</v>
      </c>
      <c r="X55" s="86">
        <v>1</v>
      </c>
      <c r="Y55" s="40" t="s">
        <v>32</v>
      </c>
      <c r="Z55" s="5" t="s">
        <v>255</v>
      </c>
    </row>
    <row r="56" spans="2:26" ht="12.75">
      <c r="B56" s="2"/>
      <c r="C56" s="84"/>
      <c r="D56" s="27"/>
      <c r="E56" s="3" t="s">
        <v>149</v>
      </c>
      <c r="F56" s="122" t="s">
        <v>147</v>
      </c>
      <c r="G56" s="85">
        <v>85</v>
      </c>
      <c r="H56" s="86">
        <v>3</v>
      </c>
      <c r="I56" s="86">
        <v>85</v>
      </c>
      <c r="J56" s="86">
        <v>3</v>
      </c>
      <c r="K56" s="86">
        <v>100</v>
      </c>
      <c r="L56" s="86">
        <v>3</v>
      </c>
      <c r="M56" s="86">
        <v>85</v>
      </c>
      <c r="N56" s="86">
        <v>3</v>
      </c>
      <c r="O56" s="86">
        <v>85</v>
      </c>
      <c r="P56" s="83">
        <v>3</v>
      </c>
      <c r="Q56" s="86">
        <v>95</v>
      </c>
      <c r="R56" s="86">
        <v>3</v>
      </c>
      <c r="S56" s="86">
        <v>90</v>
      </c>
      <c r="T56" s="86">
        <v>3</v>
      </c>
      <c r="U56" s="86">
        <v>100</v>
      </c>
      <c r="V56" s="86">
        <v>3</v>
      </c>
      <c r="W56" s="86">
        <v>100</v>
      </c>
      <c r="X56" s="86">
        <v>5</v>
      </c>
      <c r="Y56" s="40" t="s">
        <v>167</v>
      </c>
      <c r="Z56" s="5" t="s">
        <v>391</v>
      </c>
    </row>
    <row r="57" spans="2:27" ht="51">
      <c r="B57" s="55" t="s">
        <v>45</v>
      </c>
      <c r="C57" s="45" t="s">
        <v>96</v>
      </c>
      <c r="D57" s="56" t="s">
        <v>104</v>
      </c>
      <c r="E57" s="47" t="s">
        <v>146</v>
      </c>
      <c r="F57" s="47" t="s">
        <v>148</v>
      </c>
      <c r="G57" s="71">
        <v>100</v>
      </c>
      <c r="H57" s="115">
        <v>1</v>
      </c>
      <c r="I57" s="115">
        <v>100</v>
      </c>
      <c r="J57" s="115">
        <v>1</v>
      </c>
      <c r="K57" s="115">
        <v>100</v>
      </c>
      <c r="L57" s="115">
        <v>1</v>
      </c>
      <c r="M57" s="115">
        <v>100</v>
      </c>
      <c r="N57" s="115">
        <v>1</v>
      </c>
      <c r="O57" s="115">
        <v>100</v>
      </c>
      <c r="P57" s="115">
        <v>1</v>
      </c>
      <c r="Q57" s="115">
        <v>100</v>
      </c>
      <c r="R57" s="115">
        <v>1</v>
      </c>
      <c r="S57" s="115">
        <v>100</v>
      </c>
      <c r="T57" s="115">
        <v>1</v>
      </c>
      <c r="U57" s="115">
        <v>100</v>
      </c>
      <c r="V57" s="115">
        <v>1</v>
      </c>
      <c r="W57" s="115">
        <v>100</v>
      </c>
      <c r="X57" s="71">
        <v>1</v>
      </c>
      <c r="Y57" s="49" t="s">
        <v>32</v>
      </c>
      <c r="Z57" s="44" t="s">
        <v>253</v>
      </c>
      <c r="AA57" s="44"/>
    </row>
    <row r="58" spans="2:26" ht="27">
      <c r="B58" s="16" t="s">
        <v>17</v>
      </c>
      <c r="C58" s="84" t="s">
        <v>105</v>
      </c>
      <c r="D58" s="30"/>
      <c r="E58" s="3" t="s">
        <v>146</v>
      </c>
      <c r="F58" s="3" t="s">
        <v>148</v>
      </c>
      <c r="G58" s="85">
        <f>G59</f>
        <v>90</v>
      </c>
      <c r="H58" s="86">
        <v>7</v>
      </c>
      <c r="I58" s="86">
        <f aca="true" t="shared" si="20" ref="I58:W58">I59</f>
        <v>85</v>
      </c>
      <c r="J58" s="86">
        <v>7</v>
      </c>
      <c r="K58" s="86">
        <f t="shared" si="20"/>
        <v>100</v>
      </c>
      <c r="L58" s="86">
        <v>7</v>
      </c>
      <c r="M58" s="86">
        <f t="shared" si="20"/>
        <v>100</v>
      </c>
      <c r="N58" s="86">
        <v>7</v>
      </c>
      <c r="O58" s="86">
        <f t="shared" si="20"/>
        <v>95</v>
      </c>
      <c r="P58" s="86">
        <v>7</v>
      </c>
      <c r="Q58" s="86">
        <f t="shared" si="20"/>
        <v>100</v>
      </c>
      <c r="R58" s="86">
        <v>7</v>
      </c>
      <c r="S58" s="86">
        <f t="shared" si="20"/>
        <v>100</v>
      </c>
      <c r="T58" s="86">
        <v>7</v>
      </c>
      <c r="U58" s="86">
        <f t="shared" si="20"/>
        <v>100</v>
      </c>
      <c r="V58" s="86">
        <v>7</v>
      </c>
      <c r="W58" s="86">
        <f t="shared" si="20"/>
        <v>100</v>
      </c>
      <c r="X58" s="86">
        <v>7</v>
      </c>
      <c r="Y58" s="41" t="s">
        <v>243</v>
      </c>
      <c r="Z58" s="5" t="s">
        <v>264</v>
      </c>
    </row>
    <row r="59" spans="2:26" ht="13.5">
      <c r="B59" s="16"/>
      <c r="C59" s="84"/>
      <c r="D59" s="30"/>
      <c r="E59" s="3" t="s">
        <v>144</v>
      </c>
      <c r="F59" s="3" t="s">
        <v>145</v>
      </c>
      <c r="G59" s="85">
        <v>90</v>
      </c>
      <c r="H59" s="86">
        <v>1</v>
      </c>
      <c r="I59" s="86">
        <v>85</v>
      </c>
      <c r="J59" s="86">
        <v>1</v>
      </c>
      <c r="K59" s="86">
        <v>100</v>
      </c>
      <c r="L59" s="86">
        <v>1</v>
      </c>
      <c r="M59" s="86">
        <v>100</v>
      </c>
      <c r="N59" s="86">
        <v>1</v>
      </c>
      <c r="O59" s="86">
        <v>95</v>
      </c>
      <c r="P59" s="86">
        <v>1</v>
      </c>
      <c r="Q59" s="86">
        <v>100</v>
      </c>
      <c r="R59" s="86">
        <v>1</v>
      </c>
      <c r="S59" s="86">
        <v>100</v>
      </c>
      <c r="T59" s="86">
        <v>1</v>
      </c>
      <c r="U59" s="86">
        <v>100</v>
      </c>
      <c r="V59" s="86">
        <v>1</v>
      </c>
      <c r="W59" s="86">
        <v>100</v>
      </c>
      <c r="X59" s="86">
        <v>1</v>
      </c>
      <c r="Y59" s="40" t="s">
        <v>32</v>
      </c>
      <c r="Z59" s="5" t="s">
        <v>263</v>
      </c>
    </row>
    <row r="60" spans="2:42" s="44" customFormat="1" ht="25.5">
      <c r="B60" s="43" t="s">
        <v>46</v>
      </c>
      <c r="C60" s="45" t="s">
        <v>105</v>
      </c>
      <c r="D60" s="56" t="s">
        <v>88</v>
      </c>
      <c r="E60" s="47" t="s">
        <v>146</v>
      </c>
      <c r="F60" s="47" t="s">
        <v>148</v>
      </c>
      <c r="G60" s="71">
        <v>100</v>
      </c>
      <c r="H60" s="115">
        <v>1</v>
      </c>
      <c r="I60" s="115">
        <v>100</v>
      </c>
      <c r="J60" s="115">
        <v>1</v>
      </c>
      <c r="K60" s="115">
        <v>100</v>
      </c>
      <c r="L60" s="115">
        <v>1</v>
      </c>
      <c r="M60" s="115">
        <v>100</v>
      </c>
      <c r="N60" s="115">
        <v>1</v>
      </c>
      <c r="O60" s="115">
        <v>100</v>
      </c>
      <c r="P60" s="115">
        <v>1</v>
      </c>
      <c r="Q60" s="115">
        <v>100</v>
      </c>
      <c r="R60" s="115">
        <v>1</v>
      </c>
      <c r="S60" s="115">
        <v>100</v>
      </c>
      <c r="T60" s="115">
        <v>1</v>
      </c>
      <c r="U60" s="115">
        <v>100</v>
      </c>
      <c r="V60" s="115">
        <v>1</v>
      </c>
      <c r="W60" s="115">
        <v>100</v>
      </c>
      <c r="X60" s="71">
        <v>1</v>
      </c>
      <c r="Y60" s="49" t="s">
        <v>32</v>
      </c>
      <c r="Z60" s="44" t="s">
        <v>265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26" s="44" customFormat="1" ht="25.5">
      <c r="A61" s="43" t="s">
        <v>18</v>
      </c>
      <c r="B61" s="43"/>
      <c r="C61" s="45" t="s">
        <v>106</v>
      </c>
      <c r="D61" s="46"/>
      <c r="E61" s="47" t="s">
        <v>146</v>
      </c>
      <c r="F61" s="47" t="s">
        <v>148</v>
      </c>
      <c r="G61" s="71">
        <v>100</v>
      </c>
      <c r="H61" s="115">
        <v>1</v>
      </c>
      <c r="I61" s="115">
        <v>100</v>
      </c>
      <c r="J61" s="115">
        <v>1</v>
      </c>
      <c r="K61" s="115">
        <v>100</v>
      </c>
      <c r="L61" s="115">
        <v>1</v>
      </c>
      <c r="M61" s="115">
        <v>100</v>
      </c>
      <c r="N61" s="115">
        <v>1</v>
      </c>
      <c r="O61" s="115">
        <v>100</v>
      </c>
      <c r="P61" s="115">
        <v>1</v>
      </c>
      <c r="Q61" s="115">
        <v>100</v>
      </c>
      <c r="R61" s="115">
        <v>1</v>
      </c>
      <c r="S61" s="115">
        <v>100</v>
      </c>
      <c r="T61" s="115">
        <v>1</v>
      </c>
      <c r="U61" s="115">
        <v>100</v>
      </c>
      <c r="V61" s="115">
        <v>1</v>
      </c>
      <c r="W61" s="115">
        <v>100</v>
      </c>
      <c r="X61" s="71">
        <v>1</v>
      </c>
      <c r="Y61" s="67" t="s">
        <v>32</v>
      </c>
      <c r="Z61" s="44" t="s">
        <v>139</v>
      </c>
    </row>
    <row r="62" spans="1:26" ht="25.5">
      <c r="A62" s="1" t="s">
        <v>20</v>
      </c>
      <c r="B62" s="1"/>
      <c r="C62" s="84" t="s">
        <v>107</v>
      </c>
      <c r="D62" s="28"/>
      <c r="E62" s="3" t="s">
        <v>146</v>
      </c>
      <c r="F62" s="3" t="s">
        <v>148</v>
      </c>
      <c r="G62" s="87">
        <f>(G63+G64)/2</f>
        <v>85</v>
      </c>
      <c r="H62" s="88">
        <f aca="true" t="shared" si="21" ref="H62:X62">(H63+H64)/2</f>
        <v>6</v>
      </c>
      <c r="I62" s="88">
        <f t="shared" si="21"/>
        <v>85</v>
      </c>
      <c r="J62" s="88">
        <f t="shared" si="21"/>
        <v>6</v>
      </c>
      <c r="K62" s="88">
        <f t="shared" si="21"/>
        <v>100</v>
      </c>
      <c r="L62" s="88">
        <f t="shared" si="21"/>
        <v>6</v>
      </c>
      <c r="M62" s="88">
        <f t="shared" si="21"/>
        <v>90</v>
      </c>
      <c r="N62" s="88">
        <f t="shared" si="21"/>
        <v>6</v>
      </c>
      <c r="O62" s="88">
        <f t="shared" si="21"/>
        <v>90</v>
      </c>
      <c r="P62" s="88">
        <f t="shared" si="21"/>
        <v>6</v>
      </c>
      <c r="Q62" s="88">
        <f t="shared" si="21"/>
        <v>85</v>
      </c>
      <c r="R62" s="88">
        <f t="shared" si="21"/>
        <v>6</v>
      </c>
      <c r="S62" s="88">
        <f t="shared" si="21"/>
        <v>95</v>
      </c>
      <c r="T62" s="88">
        <f t="shared" si="21"/>
        <v>6</v>
      </c>
      <c r="U62" s="88">
        <f t="shared" si="21"/>
        <v>100</v>
      </c>
      <c r="V62" s="88">
        <f t="shared" si="21"/>
        <v>6</v>
      </c>
      <c r="W62" s="88">
        <f t="shared" si="21"/>
        <v>100</v>
      </c>
      <c r="X62" s="88">
        <f t="shared" si="21"/>
        <v>6</v>
      </c>
      <c r="Y62" s="41" t="s">
        <v>166</v>
      </c>
      <c r="Z62" s="12" t="s">
        <v>214</v>
      </c>
    </row>
    <row r="63" spans="1:26" ht="12.75">
      <c r="A63" s="1"/>
      <c r="B63" s="1"/>
      <c r="C63" s="84"/>
      <c r="D63" s="28"/>
      <c r="E63" s="3" t="s">
        <v>144</v>
      </c>
      <c r="F63" s="3" t="s">
        <v>145</v>
      </c>
      <c r="G63" s="87">
        <f>(G67+G71+G75)/3</f>
        <v>85</v>
      </c>
      <c r="H63" s="88">
        <v>6</v>
      </c>
      <c r="I63" s="88">
        <f aca="true" t="shared" si="22" ref="I63:W63">(I67+I71+I75)/3</f>
        <v>85</v>
      </c>
      <c r="J63" s="88">
        <v>6</v>
      </c>
      <c r="K63" s="88">
        <f t="shared" si="22"/>
        <v>100</v>
      </c>
      <c r="L63" s="88">
        <v>6</v>
      </c>
      <c r="M63" s="88">
        <f t="shared" si="22"/>
        <v>90</v>
      </c>
      <c r="N63" s="88">
        <v>6</v>
      </c>
      <c r="O63" s="88">
        <f t="shared" si="22"/>
        <v>90</v>
      </c>
      <c r="P63" s="88">
        <v>6</v>
      </c>
      <c r="Q63" s="88">
        <f t="shared" si="22"/>
        <v>85</v>
      </c>
      <c r="R63" s="88">
        <v>6</v>
      </c>
      <c r="S63" s="88">
        <f t="shared" si="22"/>
        <v>95</v>
      </c>
      <c r="T63" s="88">
        <v>6</v>
      </c>
      <c r="U63" s="88">
        <f t="shared" si="22"/>
        <v>100</v>
      </c>
      <c r="V63" s="88">
        <v>6</v>
      </c>
      <c r="W63" s="88">
        <f t="shared" si="22"/>
        <v>100</v>
      </c>
      <c r="X63" s="88">
        <v>6</v>
      </c>
      <c r="Y63" s="41" t="s">
        <v>166</v>
      </c>
      <c r="Z63" s="12" t="s">
        <v>214</v>
      </c>
    </row>
    <row r="64" spans="1:26" ht="12.75">
      <c r="A64" s="1"/>
      <c r="B64" s="1"/>
      <c r="C64" s="84"/>
      <c r="D64" s="28"/>
      <c r="E64" s="3" t="s">
        <v>149</v>
      </c>
      <c r="F64" s="122" t="s">
        <v>147</v>
      </c>
      <c r="G64" s="87">
        <f>(G68+G72+G76)/3</f>
        <v>85</v>
      </c>
      <c r="H64" s="88">
        <v>6</v>
      </c>
      <c r="I64" s="88">
        <f>(I68+I72+I76)/3</f>
        <v>85</v>
      </c>
      <c r="J64" s="88">
        <v>6</v>
      </c>
      <c r="K64" s="88">
        <f>(K68+K72+K76)/3</f>
        <v>100</v>
      </c>
      <c r="L64" s="88">
        <v>6</v>
      </c>
      <c r="M64" s="88">
        <f>(M68+M72+M76)/3</f>
        <v>90</v>
      </c>
      <c r="N64" s="88">
        <v>6</v>
      </c>
      <c r="O64" s="88">
        <f>(O68+O72+O76)/3</f>
        <v>90</v>
      </c>
      <c r="P64" s="88">
        <v>6</v>
      </c>
      <c r="Q64" s="88">
        <f>(Q68+Q72+Q76)/3</f>
        <v>85</v>
      </c>
      <c r="R64" s="88">
        <v>6</v>
      </c>
      <c r="S64" s="88">
        <f>(S68+S72+S76)/3</f>
        <v>95</v>
      </c>
      <c r="T64" s="88">
        <v>6</v>
      </c>
      <c r="U64" s="88">
        <f>(U68+U72+U76)/3</f>
        <v>100</v>
      </c>
      <c r="V64" s="88">
        <v>6</v>
      </c>
      <c r="W64" s="88">
        <f>(W68+W72+W76)/3</f>
        <v>100</v>
      </c>
      <c r="X64" s="88">
        <v>6</v>
      </c>
      <c r="Y64" s="41" t="s">
        <v>166</v>
      </c>
      <c r="Z64" s="12" t="s">
        <v>214</v>
      </c>
    </row>
    <row r="65" spans="1:26" ht="25.5">
      <c r="A65" s="1" t="s">
        <v>19</v>
      </c>
      <c r="B65" s="1"/>
      <c r="C65" s="84" t="s">
        <v>107</v>
      </c>
      <c r="D65" s="27" t="s">
        <v>88</v>
      </c>
      <c r="E65" s="3" t="s">
        <v>146</v>
      </c>
      <c r="F65" s="3" t="s">
        <v>148</v>
      </c>
      <c r="G65" s="87">
        <f>(G69+G73+G77)/3</f>
        <v>100</v>
      </c>
      <c r="H65" s="88">
        <v>6</v>
      </c>
      <c r="I65" s="88">
        <f aca="true" t="shared" si="23" ref="I65:W65">(I69+I73+I77)/3</f>
        <v>100</v>
      </c>
      <c r="J65" s="88">
        <v>6</v>
      </c>
      <c r="K65" s="88">
        <f t="shared" si="23"/>
        <v>100</v>
      </c>
      <c r="L65" s="88">
        <v>6</v>
      </c>
      <c r="M65" s="88">
        <f t="shared" si="23"/>
        <v>100</v>
      </c>
      <c r="N65" s="88">
        <v>6</v>
      </c>
      <c r="O65" s="88">
        <f t="shared" si="23"/>
        <v>100</v>
      </c>
      <c r="P65" s="88">
        <v>6</v>
      </c>
      <c r="Q65" s="88">
        <f t="shared" si="23"/>
        <v>100</v>
      </c>
      <c r="R65" s="88">
        <v>6</v>
      </c>
      <c r="S65" s="88">
        <f t="shared" si="23"/>
        <v>100</v>
      </c>
      <c r="T65" s="88">
        <v>6</v>
      </c>
      <c r="U65" s="88">
        <f t="shared" si="23"/>
        <v>100</v>
      </c>
      <c r="V65" s="88">
        <v>6</v>
      </c>
      <c r="W65" s="88">
        <f t="shared" si="23"/>
        <v>100</v>
      </c>
      <c r="X65" s="88">
        <v>6</v>
      </c>
      <c r="Y65" s="41" t="s">
        <v>166</v>
      </c>
      <c r="Z65" s="12" t="s">
        <v>224</v>
      </c>
    </row>
    <row r="66" spans="2:26" ht="38.25">
      <c r="B66" s="2" t="s">
        <v>47</v>
      </c>
      <c r="C66" s="84" t="s">
        <v>108</v>
      </c>
      <c r="D66" s="27" t="s">
        <v>110</v>
      </c>
      <c r="E66" s="3" t="s">
        <v>146</v>
      </c>
      <c r="F66" s="3" t="s">
        <v>148</v>
      </c>
      <c r="G66" s="85">
        <f>(G67+G68)/2</f>
        <v>85</v>
      </c>
      <c r="H66" s="86">
        <v>6</v>
      </c>
      <c r="I66" s="86">
        <f aca="true" t="shared" si="24" ref="I66:W66">(I67+I68)/2</f>
        <v>85</v>
      </c>
      <c r="J66" s="86">
        <v>6</v>
      </c>
      <c r="K66" s="86">
        <f t="shared" si="24"/>
        <v>100</v>
      </c>
      <c r="L66" s="86">
        <v>6</v>
      </c>
      <c r="M66" s="86">
        <f t="shared" si="24"/>
        <v>90</v>
      </c>
      <c r="N66" s="86">
        <v>6</v>
      </c>
      <c r="O66" s="86">
        <f t="shared" si="24"/>
        <v>90</v>
      </c>
      <c r="P66" s="86">
        <v>6</v>
      </c>
      <c r="Q66" s="86">
        <f t="shared" si="24"/>
        <v>85</v>
      </c>
      <c r="R66" s="86">
        <v>6</v>
      </c>
      <c r="S66" s="86">
        <f t="shared" si="24"/>
        <v>95</v>
      </c>
      <c r="T66" s="86">
        <v>6</v>
      </c>
      <c r="U66" s="86">
        <f t="shared" si="24"/>
        <v>100</v>
      </c>
      <c r="V66" s="86">
        <v>6</v>
      </c>
      <c r="W66" s="86">
        <f t="shared" si="24"/>
        <v>100</v>
      </c>
      <c r="X66" s="86">
        <v>6</v>
      </c>
      <c r="Y66" s="41" t="s">
        <v>166</v>
      </c>
      <c r="Z66" s="27" t="s">
        <v>279</v>
      </c>
    </row>
    <row r="67" spans="2:26" ht="25.5">
      <c r="B67" s="2"/>
      <c r="C67" s="84"/>
      <c r="D67" s="27"/>
      <c r="E67" s="3" t="s">
        <v>144</v>
      </c>
      <c r="F67" s="3" t="s">
        <v>145</v>
      </c>
      <c r="G67" s="85">
        <v>85</v>
      </c>
      <c r="H67" s="86">
        <v>1</v>
      </c>
      <c r="I67" s="86">
        <v>85</v>
      </c>
      <c r="J67" s="86">
        <v>1</v>
      </c>
      <c r="K67" s="86">
        <v>100</v>
      </c>
      <c r="L67" s="86">
        <v>1</v>
      </c>
      <c r="M67" s="86">
        <v>90</v>
      </c>
      <c r="N67" s="86">
        <v>1</v>
      </c>
      <c r="O67" s="86">
        <v>90</v>
      </c>
      <c r="P67" s="86">
        <v>1</v>
      </c>
      <c r="Q67" s="86">
        <v>85</v>
      </c>
      <c r="R67" s="86">
        <v>1</v>
      </c>
      <c r="S67" s="86">
        <v>95</v>
      </c>
      <c r="T67" s="86">
        <v>1</v>
      </c>
      <c r="U67" s="86">
        <v>100</v>
      </c>
      <c r="V67" s="86">
        <v>1</v>
      </c>
      <c r="W67" s="86">
        <v>100</v>
      </c>
      <c r="X67" s="86">
        <v>1</v>
      </c>
      <c r="Y67" s="42" t="s">
        <v>32</v>
      </c>
      <c r="Z67" s="27" t="s">
        <v>393</v>
      </c>
    </row>
    <row r="68" spans="2:26" ht="25.5">
      <c r="B68" s="2"/>
      <c r="C68" s="84"/>
      <c r="D68" s="27"/>
      <c r="E68" s="3" t="s">
        <v>149</v>
      </c>
      <c r="F68" s="122" t="s">
        <v>147</v>
      </c>
      <c r="G68" s="85">
        <v>85</v>
      </c>
      <c r="H68" s="86">
        <v>1</v>
      </c>
      <c r="I68" s="86">
        <v>85</v>
      </c>
      <c r="J68" s="86">
        <v>1</v>
      </c>
      <c r="K68" s="86">
        <v>100</v>
      </c>
      <c r="L68" s="86">
        <v>1</v>
      </c>
      <c r="M68" s="86">
        <v>90</v>
      </c>
      <c r="N68" s="86">
        <v>1</v>
      </c>
      <c r="O68" s="86">
        <v>90</v>
      </c>
      <c r="P68" s="86">
        <v>1</v>
      </c>
      <c r="Q68" s="86">
        <v>85</v>
      </c>
      <c r="R68" s="86">
        <v>1</v>
      </c>
      <c r="S68" s="86">
        <v>95</v>
      </c>
      <c r="T68" s="86">
        <v>1</v>
      </c>
      <c r="U68" s="86">
        <v>100</v>
      </c>
      <c r="V68" s="86">
        <v>1</v>
      </c>
      <c r="W68" s="86">
        <v>100</v>
      </c>
      <c r="X68" s="86">
        <v>1</v>
      </c>
      <c r="Y68" s="42" t="s">
        <v>32</v>
      </c>
      <c r="Z68" s="27" t="s">
        <v>394</v>
      </c>
    </row>
    <row r="69" spans="2:26" s="10" customFormat="1" ht="25.5">
      <c r="B69" s="2" t="s">
        <v>48</v>
      </c>
      <c r="C69" s="84" t="s">
        <v>108</v>
      </c>
      <c r="D69" s="27" t="s">
        <v>111</v>
      </c>
      <c r="E69" s="3" t="s">
        <v>146</v>
      </c>
      <c r="F69" s="3" t="s">
        <v>148</v>
      </c>
      <c r="G69" s="85">
        <v>100</v>
      </c>
      <c r="H69" s="86">
        <v>1</v>
      </c>
      <c r="I69" s="86">
        <v>100</v>
      </c>
      <c r="J69" s="86">
        <v>1</v>
      </c>
      <c r="K69" s="86">
        <v>100</v>
      </c>
      <c r="L69" s="86">
        <v>1</v>
      </c>
      <c r="M69" s="86">
        <v>100</v>
      </c>
      <c r="N69" s="86">
        <v>1</v>
      </c>
      <c r="O69" s="86">
        <v>100</v>
      </c>
      <c r="P69" s="86">
        <v>1</v>
      </c>
      <c r="Q69" s="86">
        <v>100</v>
      </c>
      <c r="R69" s="86">
        <v>1</v>
      </c>
      <c r="S69" s="86">
        <v>100</v>
      </c>
      <c r="T69" s="86">
        <v>1</v>
      </c>
      <c r="U69" s="86">
        <v>100</v>
      </c>
      <c r="V69" s="86">
        <v>1</v>
      </c>
      <c r="W69" s="86">
        <v>100</v>
      </c>
      <c r="X69" s="85">
        <v>1</v>
      </c>
      <c r="Y69" s="40" t="s">
        <v>32</v>
      </c>
      <c r="Z69" s="27" t="s">
        <v>278</v>
      </c>
    </row>
    <row r="70" spans="2:26" s="10" customFormat="1" ht="12.75">
      <c r="B70" s="2" t="s">
        <v>40</v>
      </c>
      <c r="C70" s="84" t="s">
        <v>108</v>
      </c>
      <c r="D70" s="27" t="s">
        <v>112</v>
      </c>
      <c r="E70" s="3" t="s">
        <v>146</v>
      </c>
      <c r="F70" s="3" t="s">
        <v>148</v>
      </c>
      <c r="G70" s="85">
        <f>(G71+G72)/2</f>
        <v>85</v>
      </c>
      <c r="H70" s="86">
        <f aca="true" t="shared" si="25" ref="H70:X70">(H71+H72)/2</f>
        <v>1</v>
      </c>
      <c r="I70" s="86">
        <f t="shared" si="25"/>
        <v>85</v>
      </c>
      <c r="J70" s="86">
        <f t="shared" si="25"/>
        <v>1</v>
      </c>
      <c r="K70" s="86">
        <f t="shared" si="25"/>
        <v>100</v>
      </c>
      <c r="L70" s="86">
        <f t="shared" si="25"/>
        <v>1</v>
      </c>
      <c r="M70" s="86">
        <f t="shared" si="25"/>
        <v>90</v>
      </c>
      <c r="N70" s="86">
        <f t="shared" si="25"/>
        <v>1</v>
      </c>
      <c r="O70" s="86">
        <f t="shared" si="25"/>
        <v>90</v>
      </c>
      <c r="P70" s="86">
        <f t="shared" si="25"/>
        <v>1</v>
      </c>
      <c r="Q70" s="86">
        <f t="shared" si="25"/>
        <v>85</v>
      </c>
      <c r="R70" s="86">
        <f t="shared" si="25"/>
        <v>1</v>
      </c>
      <c r="S70" s="86">
        <f t="shared" si="25"/>
        <v>95</v>
      </c>
      <c r="T70" s="86">
        <f t="shared" si="25"/>
        <v>1</v>
      </c>
      <c r="U70" s="86">
        <f t="shared" si="25"/>
        <v>100</v>
      </c>
      <c r="V70" s="86">
        <f t="shared" si="25"/>
        <v>1</v>
      </c>
      <c r="W70" s="86">
        <f t="shared" si="25"/>
        <v>100</v>
      </c>
      <c r="X70" s="86">
        <f t="shared" si="25"/>
        <v>1</v>
      </c>
      <c r="Y70" s="41" t="s">
        <v>166</v>
      </c>
      <c r="Z70" s="10" t="s">
        <v>280</v>
      </c>
    </row>
    <row r="71" spans="2:26" s="10" customFormat="1" ht="12.75">
      <c r="B71" s="2"/>
      <c r="C71" s="84"/>
      <c r="D71" s="27"/>
      <c r="E71" s="3" t="s">
        <v>144</v>
      </c>
      <c r="F71" s="3" t="s">
        <v>145</v>
      </c>
      <c r="G71" s="85">
        <v>85</v>
      </c>
      <c r="H71" s="86">
        <v>1</v>
      </c>
      <c r="I71" s="86">
        <v>85</v>
      </c>
      <c r="J71" s="86">
        <v>1</v>
      </c>
      <c r="K71" s="86">
        <v>100</v>
      </c>
      <c r="L71" s="86">
        <v>1</v>
      </c>
      <c r="M71" s="86">
        <v>90</v>
      </c>
      <c r="N71" s="86">
        <v>1</v>
      </c>
      <c r="O71" s="86">
        <v>90</v>
      </c>
      <c r="P71" s="86">
        <v>1</v>
      </c>
      <c r="Q71" s="86">
        <v>85</v>
      </c>
      <c r="R71" s="86">
        <v>1</v>
      </c>
      <c r="S71" s="86">
        <v>95</v>
      </c>
      <c r="T71" s="86">
        <v>1</v>
      </c>
      <c r="U71" s="86">
        <v>100</v>
      </c>
      <c r="V71" s="86">
        <v>1</v>
      </c>
      <c r="W71" s="86">
        <v>100</v>
      </c>
      <c r="X71" s="86">
        <v>1</v>
      </c>
      <c r="Y71" s="42" t="s">
        <v>32</v>
      </c>
      <c r="Z71" s="10" t="s">
        <v>277</v>
      </c>
    </row>
    <row r="72" spans="2:26" s="10" customFormat="1" ht="25.5">
      <c r="B72" s="2"/>
      <c r="C72" s="84"/>
      <c r="D72" s="27"/>
      <c r="E72" s="3" t="s">
        <v>149</v>
      </c>
      <c r="F72" s="122" t="s">
        <v>147</v>
      </c>
      <c r="G72" s="85">
        <v>85</v>
      </c>
      <c r="H72" s="86">
        <v>1</v>
      </c>
      <c r="I72" s="86">
        <v>85</v>
      </c>
      <c r="J72" s="86">
        <v>1</v>
      </c>
      <c r="K72" s="86">
        <v>100</v>
      </c>
      <c r="L72" s="86">
        <v>1</v>
      </c>
      <c r="M72" s="86">
        <v>90</v>
      </c>
      <c r="N72" s="86">
        <v>1</v>
      </c>
      <c r="O72" s="86">
        <v>90</v>
      </c>
      <c r="P72" s="86">
        <v>1</v>
      </c>
      <c r="Q72" s="86">
        <v>85</v>
      </c>
      <c r="R72" s="86">
        <v>1</v>
      </c>
      <c r="S72" s="86">
        <v>95</v>
      </c>
      <c r="T72" s="86">
        <v>1</v>
      </c>
      <c r="U72" s="86">
        <v>100</v>
      </c>
      <c r="V72" s="86">
        <v>1</v>
      </c>
      <c r="W72" s="86">
        <v>100</v>
      </c>
      <c r="X72" s="86">
        <v>1</v>
      </c>
      <c r="Y72" s="42" t="s">
        <v>32</v>
      </c>
      <c r="Z72" s="27" t="s">
        <v>395</v>
      </c>
    </row>
    <row r="73" spans="2:26" s="10" customFormat="1" ht="25.5">
      <c r="B73" s="2" t="s">
        <v>49</v>
      </c>
      <c r="C73" s="84" t="s">
        <v>108</v>
      </c>
      <c r="D73" s="27" t="s">
        <v>113</v>
      </c>
      <c r="E73" s="3" t="s">
        <v>146</v>
      </c>
      <c r="F73" s="3" t="s">
        <v>148</v>
      </c>
      <c r="G73" s="85">
        <v>100</v>
      </c>
      <c r="H73" s="86">
        <v>1</v>
      </c>
      <c r="I73" s="86">
        <v>100</v>
      </c>
      <c r="J73" s="86">
        <v>1</v>
      </c>
      <c r="K73" s="86">
        <v>100</v>
      </c>
      <c r="L73" s="86">
        <v>1</v>
      </c>
      <c r="M73" s="86">
        <v>100</v>
      </c>
      <c r="N73" s="86">
        <v>1</v>
      </c>
      <c r="O73" s="86">
        <v>100</v>
      </c>
      <c r="P73" s="86">
        <v>1</v>
      </c>
      <c r="Q73" s="86">
        <v>100</v>
      </c>
      <c r="R73" s="86">
        <v>1</v>
      </c>
      <c r="S73" s="86">
        <v>100</v>
      </c>
      <c r="T73" s="86">
        <v>1</v>
      </c>
      <c r="U73" s="86">
        <v>100</v>
      </c>
      <c r="V73" s="86">
        <v>1</v>
      </c>
      <c r="W73" s="86">
        <v>100</v>
      </c>
      <c r="X73" s="85">
        <v>1</v>
      </c>
      <c r="Y73" s="40" t="s">
        <v>32</v>
      </c>
      <c r="Z73" s="10" t="s">
        <v>276</v>
      </c>
    </row>
    <row r="74" spans="2:26" s="10" customFormat="1" ht="12.75">
      <c r="B74" s="13" t="s">
        <v>30</v>
      </c>
      <c r="C74" s="84" t="s">
        <v>109</v>
      </c>
      <c r="D74" s="31"/>
      <c r="E74" s="3" t="s">
        <v>146</v>
      </c>
      <c r="F74" s="3" t="s">
        <v>148</v>
      </c>
      <c r="G74" s="85">
        <f>(G75+G76)/2</f>
        <v>85</v>
      </c>
      <c r="H74" s="86">
        <v>6</v>
      </c>
      <c r="I74" s="86">
        <f aca="true" t="shared" si="26" ref="I74:W74">(I75+I76)/2</f>
        <v>85</v>
      </c>
      <c r="J74" s="86">
        <v>6</v>
      </c>
      <c r="K74" s="86">
        <f t="shared" si="26"/>
        <v>100</v>
      </c>
      <c r="L74" s="86">
        <v>6</v>
      </c>
      <c r="M74" s="86">
        <f t="shared" si="26"/>
        <v>90</v>
      </c>
      <c r="N74" s="86">
        <v>6</v>
      </c>
      <c r="O74" s="86">
        <f t="shared" si="26"/>
        <v>90</v>
      </c>
      <c r="P74" s="86">
        <v>6</v>
      </c>
      <c r="Q74" s="86">
        <f t="shared" si="26"/>
        <v>85</v>
      </c>
      <c r="R74" s="86">
        <v>6</v>
      </c>
      <c r="S74" s="86">
        <f t="shared" si="26"/>
        <v>95</v>
      </c>
      <c r="T74" s="86">
        <v>6</v>
      </c>
      <c r="U74" s="86">
        <f t="shared" si="26"/>
        <v>100</v>
      </c>
      <c r="V74" s="86">
        <v>6</v>
      </c>
      <c r="W74" s="86">
        <f t="shared" si="26"/>
        <v>100</v>
      </c>
      <c r="X74" s="86">
        <v>6</v>
      </c>
      <c r="Y74" s="41" t="s">
        <v>166</v>
      </c>
      <c r="Z74" s="10" t="s">
        <v>281</v>
      </c>
    </row>
    <row r="75" spans="2:26" s="10" customFormat="1" ht="25.5">
      <c r="B75" s="13"/>
      <c r="C75" s="84"/>
      <c r="D75" s="31"/>
      <c r="E75" s="3" t="s">
        <v>144</v>
      </c>
      <c r="F75" s="3" t="s">
        <v>145</v>
      </c>
      <c r="G75" s="85">
        <v>85</v>
      </c>
      <c r="H75" s="86">
        <v>1</v>
      </c>
      <c r="I75" s="86">
        <v>85</v>
      </c>
      <c r="J75" s="86">
        <v>1</v>
      </c>
      <c r="K75" s="86">
        <v>100</v>
      </c>
      <c r="L75" s="86">
        <v>1</v>
      </c>
      <c r="M75" s="86">
        <v>90</v>
      </c>
      <c r="N75" s="86">
        <v>1</v>
      </c>
      <c r="O75" s="86">
        <v>90</v>
      </c>
      <c r="P75" s="86">
        <v>1</v>
      </c>
      <c r="Q75" s="86">
        <v>85</v>
      </c>
      <c r="R75" s="86">
        <v>1</v>
      </c>
      <c r="S75" s="86">
        <v>95</v>
      </c>
      <c r="T75" s="86">
        <v>1</v>
      </c>
      <c r="U75" s="86">
        <v>100</v>
      </c>
      <c r="V75" s="86">
        <v>1</v>
      </c>
      <c r="W75" s="86">
        <v>100</v>
      </c>
      <c r="X75" s="86">
        <v>1</v>
      </c>
      <c r="Y75" s="42" t="s">
        <v>32</v>
      </c>
      <c r="Z75" s="27" t="s">
        <v>396</v>
      </c>
    </row>
    <row r="76" spans="2:26" s="10" customFormat="1" ht="25.5">
      <c r="B76" s="13"/>
      <c r="C76" s="84"/>
      <c r="D76" s="31"/>
      <c r="E76" s="3" t="s">
        <v>149</v>
      </c>
      <c r="F76" s="122" t="s">
        <v>147</v>
      </c>
      <c r="G76" s="85">
        <v>85</v>
      </c>
      <c r="H76" s="86">
        <v>1</v>
      </c>
      <c r="I76" s="86">
        <v>85</v>
      </c>
      <c r="J76" s="86">
        <v>1</v>
      </c>
      <c r="K76" s="86">
        <v>100</v>
      </c>
      <c r="L76" s="86">
        <v>1</v>
      </c>
      <c r="M76" s="86">
        <v>90</v>
      </c>
      <c r="N76" s="86">
        <v>1</v>
      </c>
      <c r="O76" s="86">
        <v>90</v>
      </c>
      <c r="P76" s="86">
        <v>1</v>
      </c>
      <c r="Q76" s="86">
        <v>85</v>
      </c>
      <c r="R76" s="86">
        <v>1</v>
      </c>
      <c r="S76" s="86">
        <v>95</v>
      </c>
      <c r="T76" s="86">
        <v>1</v>
      </c>
      <c r="U76" s="86">
        <v>100</v>
      </c>
      <c r="V76" s="86">
        <v>1</v>
      </c>
      <c r="W76" s="86">
        <v>100</v>
      </c>
      <c r="X76" s="86">
        <v>1</v>
      </c>
      <c r="Y76" s="42" t="s">
        <v>32</v>
      </c>
      <c r="Z76" s="27" t="s">
        <v>396</v>
      </c>
    </row>
    <row r="77" spans="2:26" s="64" customFormat="1" ht="25.5">
      <c r="B77" s="65" t="s">
        <v>31</v>
      </c>
      <c r="C77" s="45" t="s">
        <v>109</v>
      </c>
      <c r="D77" s="56" t="s">
        <v>88</v>
      </c>
      <c r="E77" s="47" t="s">
        <v>146</v>
      </c>
      <c r="F77" s="47" t="s">
        <v>148</v>
      </c>
      <c r="G77" s="71">
        <v>100</v>
      </c>
      <c r="H77" s="115">
        <v>1</v>
      </c>
      <c r="I77" s="115">
        <v>100</v>
      </c>
      <c r="J77" s="115">
        <v>1</v>
      </c>
      <c r="K77" s="115">
        <v>100</v>
      </c>
      <c r="L77" s="115">
        <v>1</v>
      </c>
      <c r="M77" s="115">
        <v>100</v>
      </c>
      <c r="N77" s="115">
        <v>1</v>
      </c>
      <c r="O77" s="115">
        <v>100</v>
      </c>
      <c r="P77" s="115">
        <v>1</v>
      </c>
      <c r="Q77" s="115">
        <v>100</v>
      </c>
      <c r="R77" s="115">
        <v>1</v>
      </c>
      <c r="S77" s="115">
        <v>100</v>
      </c>
      <c r="T77" s="115">
        <v>1</v>
      </c>
      <c r="U77" s="115">
        <v>100</v>
      </c>
      <c r="V77" s="115">
        <v>1</v>
      </c>
      <c r="W77" s="115">
        <v>100</v>
      </c>
      <c r="X77" s="71">
        <v>1</v>
      </c>
      <c r="Y77" s="49" t="s">
        <v>32</v>
      </c>
      <c r="Z77" s="64" t="s">
        <v>275</v>
      </c>
    </row>
    <row r="78" spans="1:26" s="10" customFormat="1" ht="25.5">
      <c r="A78" s="14" t="s">
        <v>67</v>
      </c>
      <c r="B78" s="13"/>
      <c r="C78" s="84" t="s">
        <v>114</v>
      </c>
      <c r="D78" s="31"/>
      <c r="E78" s="3" t="s">
        <v>146</v>
      </c>
      <c r="F78" s="3" t="s">
        <v>148</v>
      </c>
      <c r="G78" s="72">
        <f>(G79+G80)/2</f>
        <v>100</v>
      </c>
      <c r="H78" s="82">
        <v>6</v>
      </c>
      <c r="I78" s="82">
        <f aca="true" t="shared" si="27" ref="I78:W78">(I79+I80)/2</f>
        <v>100</v>
      </c>
      <c r="J78" s="82">
        <v>6</v>
      </c>
      <c r="K78" s="82">
        <f t="shared" si="27"/>
        <v>100</v>
      </c>
      <c r="L78" s="82">
        <v>6</v>
      </c>
      <c r="M78" s="82">
        <f t="shared" si="27"/>
        <v>100</v>
      </c>
      <c r="N78" s="82">
        <v>6</v>
      </c>
      <c r="O78" s="82">
        <f t="shared" si="27"/>
        <v>100</v>
      </c>
      <c r="P78" s="82">
        <v>6</v>
      </c>
      <c r="Q78" s="82">
        <f t="shared" si="27"/>
        <v>100</v>
      </c>
      <c r="R78" s="82">
        <v>6</v>
      </c>
      <c r="S78" s="82">
        <f t="shared" si="27"/>
        <v>100</v>
      </c>
      <c r="T78" s="82">
        <v>6</v>
      </c>
      <c r="U78" s="82">
        <f t="shared" si="27"/>
        <v>100</v>
      </c>
      <c r="V78" s="82">
        <v>6</v>
      </c>
      <c r="W78" s="82">
        <f t="shared" si="27"/>
        <v>100</v>
      </c>
      <c r="X78" s="82">
        <v>6</v>
      </c>
      <c r="Y78" s="76" t="s">
        <v>166</v>
      </c>
      <c r="Z78" s="5" t="s">
        <v>214</v>
      </c>
    </row>
    <row r="79" spans="1:26" s="10" customFormat="1" ht="12.75">
      <c r="A79" s="14"/>
      <c r="B79" s="13"/>
      <c r="C79" s="84"/>
      <c r="D79" s="31"/>
      <c r="E79" s="3" t="s">
        <v>144</v>
      </c>
      <c r="F79" s="3" t="s">
        <v>145</v>
      </c>
      <c r="G79" s="85">
        <f>(G82+G85+G91)/3</f>
        <v>100</v>
      </c>
      <c r="H79" s="85">
        <v>6</v>
      </c>
      <c r="I79" s="85">
        <f aca="true" t="shared" si="28" ref="I79:W79">(I82+I85+I91)/3</f>
        <v>100</v>
      </c>
      <c r="J79" s="85">
        <v>6</v>
      </c>
      <c r="K79" s="85">
        <f t="shared" si="28"/>
        <v>100</v>
      </c>
      <c r="L79" s="85">
        <v>6</v>
      </c>
      <c r="M79" s="85">
        <f t="shared" si="28"/>
        <v>100</v>
      </c>
      <c r="N79" s="85">
        <v>6</v>
      </c>
      <c r="O79" s="85">
        <f t="shared" si="28"/>
        <v>100</v>
      </c>
      <c r="P79" s="85">
        <v>6</v>
      </c>
      <c r="Q79" s="85">
        <f t="shared" si="28"/>
        <v>100</v>
      </c>
      <c r="R79" s="85">
        <v>6</v>
      </c>
      <c r="S79" s="85">
        <f t="shared" si="28"/>
        <v>100</v>
      </c>
      <c r="T79" s="85">
        <v>6</v>
      </c>
      <c r="U79" s="85">
        <f t="shared" si="28"/>
        <v>100</v>
      </c>
      <c r="V79" s="85">
        <v>6</v>
      </c>
      <c r="W79" s="85">
        <f t="shared" si="28"/>
        <v>100</v>
      </c>
      <c r="X79" s="85">
        <v>6</v>
      </c>
      <c r="Y79" s="76" t="s">
        <v>166</v>
      </c>
      <c r="Z79" s="5" t="s">
        <v>298</v>
      </c>
    </row>
    <row r="80" spans="2:27" s="10" customFormat="1" ht="12.75">
      <c r="B80" s="65"/>
      <c r="C80" s="69"/>
      <c r="D80" s="69"/>
      <c r="E80" s="47" t="s">
        <v>149</v>
      </c>
      <c r="F80" s="92" t="s">
        <v>147</v>
      </c>
      <c r="G80" s="71">
        <f>G83</f>
        <v>100</v>
      </c>
      <c r="H80" s="71">
        <v>7</v>
      </c>
      <c r="I80" s="71">
        <f aca="true" t="shared" si="29" ref="I80:W80">I83</f>
        <v>100</v>
      </c>
      <c r="J80" s="71">
        <v>7</v>
      </c>
      <c r="K80" s="71">
        <f t="shared" si="29"/>
        <v>100</v>
      </c>
      <c r="L80" s="71">
        <v>7</v>
      </c>
      <c r="M80" s="71">
        <f t="shared" si="29"/>
        <v>100</v>
      </c>
      <c r="N80" s="71">
        <v>7</v>
      </c>
      <c r="O80" s="71">
        <f t="shared" si="29"/>
        <v>100</v>
      </c>
      <c r="P80" s="71">
        <v>7</v>
      </c>
      <c r="Q80" s="71">
        <f t="shared" si="29"/>
        <v>100</v>
      </c>
      <c r="R80" s="71">
        <v>7</v>
      </c>
      <c r="S80" s="71">
        <f t="shared" si="29"/>
        <v>100</v>
      </c>
      <c r="T80" s="71">
        <v>7</v>
      </c>
      <c r="U80" s="71">
        <f t="shared" si="29"/>
        <v>100</v>
      </c>
      <c r="V80" s="71">
        <v>7</v>
      </c>
      <c r="W80" s="71">
        <f t="shared" si="29"/>
        <v>100</v>
      </c>
      <c r="X80" s="71">
        <v>7</v>
      </c>
      <c r="Y80" s="67" t="s">
        <v>243</v>
      </c>
      <c r="Z80" s="44" t="s">
        <v>297</v>
      </c>
      <c r="AA80" s="64"/>
    </row>
    <row r="81" spans="2:26" ht="12.75">
      <c r="B81" s="1" t="s">
        <v>21</v>
      </c>
      <c r="C81" s="84" t="s">
        <v>115</v>
      </c>
      <c r="D81" s="28"/>
      <c r="E81" s="3" t="s">
        <v>146</v>
      </c>
      <c r="F81" s="3" t="s">
        <v>148</v>
      </c>
      <c r="G81" s="72">
        <f>(G82+G83)/2</f>
        <v>100</v>
      </c>
      <c r="H81" s="72">
        <v>6</v>
      </c>
      <c r="I81" s="72">
        <f aca="true" t="shared" si="30" ref="I81:W81">(I82+I83)/2</f>
        <v>100</v>
      </c>
      <c r="J81" s="72">
        <v>6</v>
      </c>
      <c r="K81" s="72">
        <f t="shared" si="30"/>
        <v>100</v>
      </c>
      <c r="L81" s="72">
        <v>6</v>
      </c>
      <c r="M81" s="72">
        <f t="shared" si="30"/>
        <v>100</v>
      </c>
      <c r="N81" s="72">
        <v>6</v>
      </c>
      <c r="O81" s="72">
        <f t="shared" si="30"/>
        <v>100</v>
      </c>
      <c r="P81" s="72">
        <v>6</v>
      </c>
      <c r="Q81" s="72">
        <f t="shared" si="30"/>
        <v>100</v>
      </c>
      <c r="R81" s="72">
        <v>6</v>
      </c>
      <c r="S81" s="72">
        <f t="shared" si="30"/>
        <v>100</v>
      </c>
      <c r="T81" s="72">
        <v>6</v>
      </c>
      <c r="U81" s="72">
        <f t="shared" si="30"/>
        <v>100</v>
      </c>
      <c r="V81" s="72">
        <v>6</v>
      </c>
      <c r="W81" s="72">
        <f t="shared" si="30"/>
        <v>100</v>
      </c>
      <c r="X81" s="72">
        <v>6</v>
      </c>
      <c r="Y81" s="76" t="s">
        <v>166</v>
      </c>
      <c r="Z81" s="5" t="s">
        <v>232</v>
      </c>
    </row>
    <row r="82" spans="2:26" ht="12.75">
      <c r="B82" s="1"/>
      <c r="C82" s="84"/>
      <c r="D82" s="28"/>
      <c r="E82" s="3" t="s">
        <v>144</v>
      </c>
      <c r="F82" s="3" t="s">
        <v>145</v>
      </c>
      <c r="G82" s="85">
        <v>100</v>
      </c>
      <c r="H82" s="86">
        <v>3</v>
      </c>
      <c r="I82" s="86">
        <v>100</v>
      </c>
      <c r="J82" s="86">
        <v>3</v>
      </c>
      <c r="K82" s="86">
        <v>100</v>
      </c>
      <c r="L82" s="86">
        <v>3</v>
      </c>
      <c r="M82" s="86">
        <v>100</v>
      </c>
      <c r="N82" s="86">
        <v>3</v>
      </c>
      <c r="O82" s="86">
        <v>100</v>
      </c>
      <c r="P82" s="86">
        <v>3</v>
      </c>
      <c r="Q82" s="86">
        <v>100</v>
      </c>
      <c r="R82" s="86">
        <v>3</v>
      </c>
      <c r="S82" s="86">
        <v>100</v>
      </c>
      <c r="T82" s="86">
        <v>3</v>
      </c>
      <c r="U82" s="86">
        <v>100</v>
      </c>
      <c r="V82" s="86">
        <v>3</v>
      </c>
      <c r="W82" s="86">
        <v>100</v>
      </c>
      <c r="X82" s="85">
        <v>5</v>
      </c>
      <c r="Y82" s="40" t="s">
        <v>164</v>
      </c>
      <c r="Z82" s="5" t="s">
        <v>397</v>
      </c>
    </row>
    <row r="83" spans="2:27" ht="12.75">
      <c r="B83" s="43"/>
      <c r="C83" s="45"/>
      <c r="D83" s="46"/>
      <c r="E83" s="47" t="s">
        <v>149</v>
      </c>
      <c r="F83" s="92" t="s">
        <v>147</v>
      </c>
      <c r="G83" s="71">
        <v>100</v>
      </c>
      <c r="H83" s="115">
        <v>3</v>
      </c>
      <c r="I83" s="115">
        <v>100</v>
      </c>
      <c r="J83" s="115">
        <v>3</v>
      </c>
      <c r="K83" s="115">
        <v>100</v>
      </c>
      <c r="L83" s="115">
        <v>3</v>
      </c>
      <c r="M83" s="115">
        <v>100</v>
      </c>
      <c r="N83" s="115">
        <v>3</v>
      </c>
      <c r="O83" s="115">
        <v>100</v>
      </c>
      <c r="P83" s="115">
        <v>3</v>
      </c>
      <c r="Q83" s="115">
        <v>100</v>
      </c>
      <c r="R83" s="115">
        <v>3</v>
      </c>
      <c r="S83" s="115">
        <v>100</v>
      </c>
      <c r="T83" s="115">
        <v>3</v>
      </c>
      <c r="U83" s="115">
        <v>100</v>
      </c>
      <c r="V83" s="115">
        <v>3</v>
      </c>
      <c r="W83" s="115">
        <v>100</v>
      </c>
      <c r="X83" s="71">
        <v>5</v>
      </c>
      <c r="Y83" s="67" t="s">
        <v>164</v>
      </c>
      <c r="Z83" s="44" t="s">
        <v>287</v>
      </c>
      <c r="AA83" s="44"/>
    </row>
    <row r="84" spans="2:26" ht="27">
      <c r="B84" s="16" t="s">
        <v>65</v>
      </c>
      <c r="C84" s="8" t="s">
        <v>116</v>
      </c>
      <c r="D84" s="30"/>
      <c r="E84" s="3" t="s">
        <v>146</v>
      </c>
      <c r="F84" s="3" t="s">
        <v>148</v>
      </c>
      <c r="G84" s="72">
        <f>(G86+G88)/2</f>
        <v>100</v>
      </c>
      <c r="H84" s="72">
        <v>6</v>
      </c>
      <c r="I84" s="72">
        <f aca="true" t="shared" si="31" ref="I84:W84">(I86+I88)/2</f>
        <v>100</v>
      </c>
      <c r="J84" s="72">
        <v>6</v>
      </c>
      <c r="K84" s="72">
        <f t="shared" si="31"/>
        <v>100</v>
      </c>
      <c r="L84" s="72">
        <v>6</v>
      </c>
      <c r="M84" s="72">
        <f t="shared" si="31"/>
        <v>100</v>
      </c>
      <c r="N84" s="72">
        <v>6</v>
      </c>
      <c r="O84" s="72">
        <f t="shared" si="31"/>
        <v>100</v>
      </c>
      <c r="P84" s="72">
        <v>6</v>
      </c>
      <c r="Q84" s="72">
        <f t="shared" si="31"/>
        <v>100</v>
      </c>
      <c r="R84" s="72">
        <v>6</v>
      </c>
      <c r="S84" s="72">
        <f t="shared" si="31"/>
        <v>100</v>
      </c>
      <c r="T84" s="72">
        <v>6</v>
      </c>
      <c r="U84" s="72">
        <f t="shared" si="31"/>
        <v>100</v>
      </c>
      <c r="V84" s="72">
        <v>6</v>
      </c>
      <c r="W84" s="72">
        <f t="shared" si="31"/>
        <v>100</v>
      </c>
      <c r="X84" s="72">
        <v>6</v>
      </c>
      <c r="Y84" s="76" t="s">
        <v>166</v>
      </c>
      <c r="Z84" s="5" t="s">
        <v>232</v>
      </c>
    </row>
    <row r="85" spans="2:26" ht="13.5">
      <c r="B85" s="16"/>
      <c r="C85" s="8"/>
      <c r="D85" s="30"/>
      <c r="E85" s="3" t="s">
        <v>144</v>
      </c>
      <c r="F85" s="3" t="s">
        <v>145</v>
      </c>
      <c r="G85" s="72">
        <f>(G87+G89)/2</f>
        <v>100</v>
      </c>
      <c r="H85" s="72">
        <v>6</v>
      </c>
      <c r="I85" s="72">
        <f aca="true" t="shared" si="32" ref="I85:W85">(I87+I89)/2</f>
        <v>100</v>
      </c>
      <c r="J85" s="72">
        <v>6</v>
      </c>
      <c r="K85" s="72">
        <f t="shared" si="32"/>
        <v>100</v>
      </c>
      <c r="L85" s="72">
        <v>6</v>
      </c>
      <c r="M85" s="72">
        <f t="shared" si="32"/>
        <v>100</v>
      </c>
      <c r="N85" s="72">
        <v>6</v>
      </c>
      <c r="O85" s="72">
        <f t="shared" si="32"/>
        <v>100</v>
      </c>
      <c r="P85" s="72">
        <v>6</v>
      </c>
      <c r="Q85" s="72">
        <f t="shared" si="32"/>
        <v>100</v>
      </c>
      <c r="R85" s="72">
        <v>6</v>
      </c>
      <c r="S85" s="72">
        <f t="shared" si="32"/>
        <v>100</v>
      </c>
      <c r="T85" s="72">
        <v>6</v>
      </c>
      <c r="U85" s="72">
        <f t="shared" si="32"/>
        <v>100</v>
      </c>
      <c r="V85" s="72">
        <v>6</v>
      </c>
      <c r="W85" s="72">
        <f t="shared" si="32"/>
        <v>100</v>
      </c>
      <c r="X85" s="72">
        <v>6</v>
      </c>
      <c r="Y85" s="76" t="s">
        <v>166</v>
      </c>
      <c r="Z85" s="5" t="s">
        <v>232</v>
      </c>
    </row>
    <row r="86" spans="2:26" ht="12.75">
      <c r="B86" s="2" t="s">
        <v>22</v>
      </c>
      <c r="C86" s="8" t="s">
        <v>117</v>
      </c>
      <c r="D86" s="27"/>
      <c r="E86" s="3" t="s">
        <v>146</v>
      </c>
      <c r="F86" s="3" t="s">
        <v>148</v>
      </c>
      <c r="G86" s="76">
        <f>G87</f>
        <v>100</v>
      </c>
      <c r="H86" s="76">
        <v>7</v>
      </c>
      <c r="I86" s="76">
        <f aca="true" t="shared" si="33" ref="I86:W86">I87</f>
        <v>100</v>
      </c>
      <c r="J86" s="76">
        <v>7</v>
      </c>
      <c r="K86" s="76">
        <f t="shared" si="33"/>
        <v>100</v>
      </c>
      <c r="L86" s="76">
        <v>7</v>
      </c>
      <c r="M86" s="76">
        <f t="shared" si="33"/>
        <v>100</v>
      </c>
      <c r="N86" s="76">
        <v>7</v>
      </c>
      <c r="O86" s="76">
        <f t="shared" si="33"/>
        <v>100</v>
      </c>
      <c r="P86" s="76">
        <v>7</v>
      </c>
      <c r="Q86" s="76">
        <f t="shared" si="33"/>
        <v>100</v>
      </c>
      <c r="R86" s="76">
        <v>7</v>
      </c>
      <c r="S86" s="76">
        <f t="shared" si="33"/>
        <v>100</v>
      </c>
      <c r="T86" s="76">
        <v>7</v>
      </c>
      <c r="U86" s="76">
        <f t="shared" si="33"/>
        <v>100</v>
      </c>
      <c r="V86" s="76">
        <v>7</v>
      </c>
      <c r="W86" s="76">
        <f t="shared" si="33"/>
        <v>100</v>
      </c>
      <c r="X86" s="76">
        <v>7</v>
      </c>
      <c r="Y86" s="41" t="s">
        <v>243</v>
      </c>
      <c r="Z86" s="5" t="s">
        <v>290</v>
      </c>
    </row>
    <row r="87" spans="2:26" ht="12.75">
      <c r="B87" s="2"/>
      <c r="C87" s="8"/>
      <c r="D87" s="27"/>
      <c r="E87" s="3" t="s">
        <v>144</v>
      </c>
      <c r="F87" s="3" t="s">
        <v>145</v>
      </c>
      <c r="G87" s="85">
        <v>100</v>
      </c>
      <c r="H87" s="86">
        <v>1</v>
      </c>
      <c r="I87" s="86">
        <v>100</v>
      </c>
      <c r="J87" s="86">
        <v>1</v>
      </c>
      <c r="K87" s="86">
        <v>100</v>
      </c>
      <c r="L87" s="86">
        <v>1</v>
      </c>
      <c r="M87" s="86">
        <v>100</v>
      </c>
      <c r="N87" s="86">
        <v>1</v>
      </c>
      <c r="O87" s="86">
        <v>100</v>
      </c>
      <c r="P87" s="86">
        <v>1</v>
      </c>
      <c r="Q87" s="86">
        <v>100</v>
      </c>
      <c r="R87" s="86">
        <v>1</v>
      </c>
      <c r="S87" s="86">
        <v>100</v>
      </c>
      <c r="T87" s="86">
        <v>1</v>
      </c>
      <c r="U87" s="86">
        <v>100</v>
      </c>
      <c r="V87" s="86">
        <v>1</v>
      </c>
      <c r="W87" s="86">
        <v>100</v>
      </c>
      <c r="X87" s="85">
        <v>1</v>
      </c>
      <c r="Y87" s="40" t="s">
        <v>32</v>
      </c>
      <c r="Z87" s="5" t="s">
        <v>288</v>
      </c>
    </row>
    <row r="88" spans="2:26" ht="12.75">
      <c r="B88" s="2" t="s">
        <v>23</v>
      </c>
      <c r="C88" s="8" t="s">
        <v>117</v>
      </c>
      <c r="D88" s="27" t="s">
        <v>118</v>
      </c>
      <c r="E88" s="3" t="s">
        <v>146</v>
      </c>
      <c r="F88" s="3" t="s">
        <v>148</v>
      </c>
      <c r="G88" s="76">
        <f>G89</f>
        <v>100</v>
      </c>
      <c r="H88" s="76">
        <v>7</v>
      </c>
      <c r="I88" s="76">
        <f>I89</f>
        <v>100</v>
      </c>
      <c r="J88" s="76">
        <v>7</v>
      </c>
      <c r="K88" s="76">
        <f>K89</f>
        <v>100</v>
      </c>
      <c r="L88" s="76">
        <v>7</v>
      </c>
      <c r="M88" s="76">
        <f>M89</f>
        <v>100</v>
      </c>
      <c r="N88" s="76">
        <v>7</v>
      </c>
      <c r="O88" s="76">
        <f>O89</f>
        <v>100</v>
      </c>
      <c r="P88" s="76">
        <v>7</v>
      </c>
      <c r="Q88" s="76">
        <f>Q89</f>
        <v>100</v>
      </c>
      <c r="R88" s="76">
        <v>7</v>
      </c>
      <c r="S88" s="76">
        <f>S89</f>
        <v>100</v>
      </c>
      <c r="T88" s="76">
        <v>7</v>
      </c>
      <c r="U88" s="76">
        <f>U89</f>
        <v>100</v>
      </c>
      <c r="V88" s="76">
        <v>7</v>
      </c>
      <c r="W88" s="76">
        <f>W89</f>
        <v>100</v>
      </c>
      <c r="X88" s="76">
        <v>7</v>
      </c>
      <c r="Y88" s="41" t="s">
        <v>243</v>
      </c>
      <c r="Z88" s="5" t="s">
        <v>291</v>
      </c>
    </row>
    <row r="89" spans="2:27" ht="12.75">
      <c r="B89" s="55"/>
      <c r="C89" s="45"/>
      <c r="D89" s="56"/>
      <c r="E89" s="47" t="s">
        <v>144</v>
      </c>
      <c r="F89" s="47" t="s">
        <v>145</v>
      </c>
      <c r="G89" s="71">
        <v>100</v>
      </c>
      <c r="H89" s="115">
        <v>1</v>
      </c>
      <c r="I89" s="115">
        <v>100</v>
      </c>
      <c r="J89" s="115">
        <v>1</v>
      </c>
      <c r="K89" s="115">
        <v>100</v>
      </c>
      <c r="L89" s="115">
        <v>1</v>
      </c>
      <c r="M89" s="115">
        <v>100</v>
      </c>
      <c r="N89" s="115">
        <v>1</v>
      </c>
      <c r="O89" s="115">
        <v>100</v>
      </c>
      <c r="P89" s="115">
        <v>1</v>
      </c>
      <c r="Q89" s="115">
        <v>100</v>
      </c>
      <c r="R89" s="115">
        <v>1</v>
      </c>
      <c r="S89" s="115">
        <v>100</v>
      </c>
      <c r="T89" s="115">
        <v>1</v>
      </c>
      <c r="U89" s="115">
        <v>100</v>
      </c>
      <c r="V89" s="115">
        <v>1</v>
      </c>
      <c r="W89" s="115">
        <v>100</v>
      </c>
      <c r="X89" s="71">
        <v>1</v>
      </c>
      <c r="Y89" s="49" t="s">
        <v>32</v>
      </c>
      <c r="Z89" s="44" t="s">
        <v>289</v>
      </c>
      <c r="AA89" s="44"/>
    </row>
    <row r="90" spans="2:26" ht="13.5">
      <c r="B90" s="16" t="s">
        <v>24</v>
      </c>
      <c r="C90" s="8" t="s">
        <v>119</v>
      </c>
      <c r="D90" s="30"/>
      <c r="E90" s="3" t="s">
        <v>146</v>
      </c>
      <c r="F90" s="3" t="s">
        <v>148</v>
      </c>
      <c r="G90" s="72">
        <f>G91</f>
        <v>100</v>
      </c>
      <c r="H90" s="72">
        <v>7</v>
      </c>
      <c r="I90" s="72">
        <f aca="true" t="shared" si="34" ref="I90:W90">I91</f>
        <v>100</v>
      </c>
      <c r="J90" s="72">
        <v>7</v>
      </c>
      <c r="K90" s="72">
        <f t="shared" si="34"/>
        <v>100</v>
      </c>
      <c r="L90" s="72">
        <v>7</v>
      </c>
      <c r="M90" s="72">
        <f t="shared" si="34"/>
        <v>100</v>
      </c>
      <c r="N90" s="72">
        <v>7</v>
      </c>
      <c r="O90" s="72">
        <f t="shared" si="34"/>
        <v>100</v>
      </c>
      <c r="P90" s="72">
        <v>7</v>
      </c>
      <c r="Q90" s="72">
        <f t="shared" si="34"/>
        <v>100</v>
      </c>
      <c r="R90" s="72">
        <v>7</v>
      </c>
      <c r="S90" s="72">
        <f t="shared" si="34"/>
        <v>100</v>
      </c>
      <c r="T90" s="72">
        <v>7</v>
      </c>
      <c r="U90" s="72">
        <f t="shared" si="34"/>
        <v>100</v>
      </c>
      <c r="V90" s="72">
        <v>7</v>
      </c>
      <c r="W90" s="72">
        <f t="shared" si="34"/>
        <v>100</v>
      </c>
      <c r="X90" s="72">
        <v>7</v>
      </c>
      <c r="Y90" s="41" t="s">
        <v>243</v>
      </c>
      <c r="Z90" s="5" t="s">
        <v>296</v>
      </c>
    </row>
    <row r="91" spans="2:26" ht="13.5">
      <c r="B91" s="16"/>
      <c r="C91" s="8"/>
      <c r="D91" s="30"/>
      <c r="E91" s="3" t="s">
        <v>144</v>
      </c>
      <c r="F91" s="3" t="s">
        <v>145</v>
      </c>
      <c r="G91" s="78">
        <f>(G93+G95+G97+G99)/4</f>
        <v>100</v>
      </c>
      <c r="H91" s="78">
        <v>6</v>
      </c>
      <c r="I91" s="78">
        <f aca="true" t="shared" si="35" ref="I91:W91">(I93+I95+I97+I99)/4</f>
        <v>100</v>
      </c>
      <c r="J91" s="78">
        <v>6</v>
      </c>
      <c r="K91" s="78">
        <f t="shared" si="35"/>
        <v>100</v>
      </c>
      <c r="L91" s="78">
        <v>6</v>
      </c>
      <c r="M91" s="78">
        <f t="shared" si="35"/>
        <v>100</v>
      </c>
      <c r="N91" s="78">
        <v>6</v>
      </c>
      <c r="O91" s="78">
        <f t="shared" si="35"/>
        <v>100</v>
      </c>
      <c r="P91" s="78">
        <v>6</v>
      </c>
      <c r="Q91" s="78">
        <f t="shared" si="35"/>
        <v>100</v>
      </c>
      <c r="R91" s="78">
        <v>6</v>
      </c>
      <c r="S91" s="78">
        <f t="shared" si="35"/>
        <v>100</v>
      </c>
      <c r="T91" s="78">
        <v>6</v>
      </c>
      <c r="U91" s="78">
        <f t="shared" si="35"/>
        <v>100</v>
      </c>
      <c r="V91" s="78">
        <v>6</v>
      </c>
      <c r="W91" s="78">
        <f t="shared" si="35"/>
        <v>100</v>
      </c>
      <c r="X91" s="78">
        <v>6</v>
      </c>
      <c r="Y91" s="76" t="s">
        <v>166</v>
      </c>
      <c r="Z91" s="5" t="s">
        <v>29</v>
      </c>
    </row>
    <row r="92" spans="2:26" ht="25.5">
      <c r="B92" s="2" t="s">
        <v>25</v>
      </c>
      <c r="C92" s="8" t="s">
        <v>119</v>
      </c>
      <c r="D92" s="27" t="s">
        <v>120</v>
      </c>
      <c r="E92" s="3" t="s">
        <v>146</v>
      </c>
      <c r="F92" s="3" t="s">
        <v>148</v>
      </c>
      <c r="G92" s="81">
        <f>G93</f>
        <v>100</v>
      </c>
      <c r="H92" s="81">
        <v>7</v>
      </c>
      <c r="I92" s="81">
        <f>I93</f>
        <v>100</v>
      </c>
      <c r="J92" s="81">
        <v>7</v>
      </c>
      <c r="K92" s="81">
        <f>K93</f>
        <v>100</v>
      </c>
      <c r="L92" s="81">
        <v>7</v>
      </c>
      <c r="M92" s="81">
        <f>M93</f>
        <v>100</v>
      </c>
      <c r="N92" s="81">
        <v>7</v>
      </c>
      <c r="O92" s="81">
        <f>O93</f>
        <v>100</v>
      </c>
      <c r="P92" s="81">
        <v>7</v>
      </c>
      <c r="Q92" s="81">
        <f>Q93</f>
        <v>100</v>
      </c>
      <c r="R92" s="81">
        <v>7</v>
      </c>
      <c r="S92" s="81">
        <f>S93</f>
        <v>100</v>
      </c>
      <c r="T92" s="81">
        <v>7</v>
      </c>
      <c r="U92" s="81">
        <f>U93</f>
        <v>100</v>
      </c>
      <c r="V92" s="81">
        <v>7</v>
      </c>
      <c r="W92" s="81">
        <f>W93</f>
        <v>100</v>
      </c>
      <c r="X92" s="81">
        <v>7</v>
      </c>
      <c r="Y92" s="41" t="s">
        <v>243</v>
      </c>
      <c r="Z92" s="5" t="s">
        <v>295</v>
      </c>
    </row>
    <row r="93" spans="2:26" ht="12.75">
      <c r="B93" s="2"/>
      <c r="C93" s="8"/>
      <c r="D93" s="27"/>
      <c r="E93" s="3" t="s">
        <v>144</v>
      </c>
      <c r="F93" s="3" t="s">
        <v>145</v>
      </c>
      <c r="G93" s="85">
        <v>100</v>
      </c>
      <c r="H93" s="86">
        <v>1</v>
      </c>
      <c r="I93" s="86">
        <v>100</v>
      </c>
      <c r="J93" s="86">
        <v>1</v>
      </c>
      <c r="K93" s="86">
        <v>100</v>
      </c>
      <c r="L93" s="86">
        <v>1</v>
      </c>
      <c r="M93" s="86">
        <v>100</v>
      </c>
      <c r="N93" s="86">
        <v>1</v>
      </c>
      <c r="O93" s="86">
        <v>100</v>
      </c>
      <c r="P93" s="86">
        <v>1</v>
      </c>
      <c r="Q93" s="86">
        <v>100</v>
      </c>
      <c r="R93" s="86">
        <v>1</v>
      </c>
      <c r="S93" s="86">
        <v>100</v>
      </c>
      <c r="T93" s="86">
        <v>1</v>
      </c>
      <c r="U93" s="86">
        <v>100</v>
      </c>
      <c r="V93" s="86">
        <v>1</v>
      </c>
      <c r="W93" s="86">
        <v>100</v>
      </c>
      <c r="X93" s="85">
        <v>1</v>
      </c>
      <c r="Y93" s="41" t="s">
        <v>32</v>
      </c>
      <c r="Z93" s="5" t="s">
        <v>282</v>
      </c>
    </row>
    <row r="94" spans="2:26" ht="51">
      <c r="B94" s="2" t="s">
        <v>284</v>
      </c>
      <c r="C94" s="8" t="s">
        <v>119</v>
      </c>
      <c r="D94" s="27" t="s">
        <v>121</v>
      </c>
      <c r="E94" s="3" t="s">
        <v>146</v>
      </c>
      <c r="F94" s="3" t="s">
        <v>148</v>
      </c>
      <c r="G94" s="81">
        <f>G95</f>
        <v>100</v>
      </c>
      <c r="H94" s="81">
        <v>7</v>
      </c>
      <c r="I94" s="81">
        <f>I95</f>
        <v>100</v>
      </c>
      <c r="J94" s="81">
        <v>7</v>
      </c>
      <c r="K94" s="81">
        <f>K95</f>
        <v>100</v>
      </c>
      <c r="L94" s="81">
        <v>7</v>
      </c>
      <c r="M94" s="81">
        <f>M95</f>
        <v>100</v>
      </c>
      <c r="N94" s="81">
        <v>7</v>
      </c>
      <c r="O94" s="81">
        <f>O95</f>
        <v>100</v>
      </c>
      <c r="P94" s="81">
        <v>7</v>
      </c>
      <c r="Q94" s="81">
        <f>Q95</f>
        <v>100</v>
      </c>
      <c r="R94" s="81">
        <v>7</v>
      </c>
      <c r="S94" s="81">
        <f>S95</f>
        <v>100</v>
      </c>
      <c r="T94" s="81">
        <v>7</v>
      </c>
      <c r="U94" s="81">
        <f>U95</f>
        <v>100</v>
      </c>
      <c r="V94" s="81">
        <v>7</v>
      </c>
      <c r="W94" s="81">
        <f>W95</f>
        <v>100</v>
      </c>
      <c r="X94" s="81">
        <v>7</v>
      </c>
      <c r="Y94" s="41" t="s">
        <v>243</v>
      </c>
      <c r="Z94" s="5" t="s">
        <v>294</v>
      </c>
    </row>
    <row r="95" spans="2:26" ht="12.75">
      <c r="B95" s="2"/>
      <c r="C95" s="8"/>
      <c r="D95" s="27"/>
      <c r="E95" s="3" t="s">
        <v>144</v>
      </c>
      <c r="F95" s="3" t="s">
        <v>145</v>
      </c>
      <c r="G95" s="85">
        <v>100</v>
      </c>
      <c r="H95" s="86">
        <v>1</v>
      </c>
      <c r="I95" s="86">
        <v>100</v>
      </c>
      <c r="J95" s="86">
        <v>1</v>
      </c>
      <c r="K95" s="86">
        <v>100</v>
      </c>
      <c r="L95" s="86">
        <v>1</v>
      </c>
      <c r="M95" s="86">
        <v>100</v>
      </c>
      <c r="N95" s="86">
        <v>1</v>
      </c>
      <c r="O95" s="86">
        <v>100</v>
      </c>
      <c r="P95" s="86">
        <v>1</v>
      </c>
      <c r="Q95" s="86">
        <v>100</v>
      </c>
      <c r="R95" s="86">
        <v>1</v>
      </c>
      <c r="S95" s="86">
        <v>100</v>
      </c>
      <c r="T95" s="86">
        <v>1</v>
      </c>
      <c r="U95" s="86">
        <v>100</v>
      </c>
      <c r="V95" s="86">
        <v>1</v>
      </c>
      <c r="W95" s="86">
        <v>100</v>
      </c>
      <c r="X95" s="85">
        <v>1</v>
      </c>
      <c r="Y95" s="41" t="s">
        <v>32</v>
      </c>
      <c r="Z95" s="5" t="s">
        <v>283</v>
      </c>
    </row>
    <row r="96" spans="2:26" ht="12.75">
      <c r="B96" s="2" t="s">
        <v>27</v>
      </c>
      <c r="C96" s="8" t="s">
        <v>119</v>
      </c>
      <c r="D96" s="27" t="s">
        <v>122</v>
      </c>
      <c r="E96" s="3" t="s">
        <v>146</v>
      </c>
      <c r="F96" s="3" t="s">
        <v>148</v>
      </c>
      <c r="G96" s="81">
        <f>G97</f>
        <v>100</v>
      </c>
      <c r="H96" s="81">
        <v>7</v>
      </c>
      <c r="I96" s="81">
        <f>I97</f>
        <v>100</v>
      </c>
      <c r="J96" s="81">
        <v>7</v>
      </c>
      <c r="K96" s="81">
        <f>K97</f>
        <v>100</v>
      </c>
      <c r="L96" s="81">
        <v>7</v>
      </c>
      <c r="M96" s="81">
        <f>M97</f>
        <v>100</v>
      </c>
      <c r="N96" s="81">
        <v>7</v>
      </c>
      <c r="O96" s="81">
        <f>O97</f>
        <v>100</v>
      </c>
      <c r="P96" s="81">
        <v>7</v>
      </c>
      <c r="Q96" s="81">
        <f>Q97</f>
        <v>100</v>
      </c>
      <c r="R96" s="81">
        <v>7</v>
      </c>
      <c r="S96" s="81">
        <f>S97</f>
        <v>100</v>
      </c>
      <c r="T96" s="81">
        <v>7</v>
      </c>
      <c r="U96" s="81">
        <f>U97</f>
        <v>100</v>
      </c>
      <c r="V96" s="81">
        <v>7</v>
      </c>
      <c r="W96" s="81">
        <f>W97</f>
        <v>100</v>
      </c>
      <c r="X96" s="81">
        <v>7</v>
      </c>
      <c r="Y96" s="41" t="s">
        <v>243</v>
      </c>
      <c r="Z96" s="5" t="s">
        <v>293</v>
      </c>
    </row>
    <row r="97" spans="2:26" ht="12.75">
      <c r="B97" s="2"/>
      <c r="C97" s="8"/>
      <c r="D97" s="27"/>
      <c r="E97" s="3" t="s">
        <v>144</v>
      </c>
      <c r="F97" s="3" t="s">
        <v>145</v>
      </c>
      <c r="G97" s="85">
        <v>100</v>
      </c>
      <c r="H97" s="86">
        <v>1</v>
      </c>
      <c r="I97" s="86">
        <v>100</v>
      </c>
      <c r="J97" s="86">
        <v>1</v>
      </c>
      <c r="K97" s="86">
        <v>100</v>
      </c>
      <c r="L97" s="86">
        <v>1</v>
      </c>
      <c r="M97" s="86">
        <v>100</v>
      </c>
      <c r="N97" s="86">
        <v>1</v>
      </c>
      <c r="O97" s="86">
        <v>100</v>
      </c>
      <c r="P97" s="86">
        <v>1</v>
      </c>
      <c r="Q97" s="86">
        <v>100</v>
      </c>
      <c r="R97" s="86">
        <v>1</v>
      </c>
      <c r="S97" s="86">
        <v>100</v>
      </c>
      <c r="T97" s="86">
        <v>1</v>
      </c>
      <c r="U97" s="86">
        <v>100</v>
      </c>
      <c r="V97" s="86">
        <v>1</v>
      </c>
      <c r="W97" s="86">
        <v>100</v>
      </c>
      <c r="X97" s="85">
        <v>1</v>
      </c>
      <c r="Y97" s="41" t="s">
        <v>32</v>
      </c>
      <c r="Z97" s="5" t="s">
        <v>285</v>
      </c>
    </row>
    <row r="98" spans="2:26" ht="12.75">
      <c r="B98" s="2" t="s">
        <v>28</v>
      </c>
      <c r="C98" s="8" t="s">
        <v>119</v>
      </c>
      <c r="D98" s="27" t="s">
        <v>123</v>
      </c>
      <c r="E98" s="3" t="s">
        <v>146</v>
      </c>
      <c r="F98" s="3" t="s">
        <v>148</v>
      </c>
      <c r="G98" s="81">
        <f>G99</f>
        <v>100</v>
      </c>
      <c r="H98" s="81">
        <v>7</v>
      </c>
      <c r="I98" s="81">
        <f aca="true" t="shared" si="36" ref="I98:W98">I99</f>
        <v>100</v>
      </c>
      <c r="J98" s="81">
        <v>7</v>
      </c>
      <c r="K98" s="81">
        <f t="shared" si="36"/>
        <v>100</v>
      </c>
      <c r="L98" s="81">
        <v>7</v>
      </c>
      <c r="M98" s="81">
        <f t="shared" si="36"/>
        <v>100</v>
      </c>
      <c r="N98" s="81">
        <v>7</v>
      </c>
      <c r="O98" s="81">
        <f t="shared" si="36"/>
        <v>100</v>
      </c>
      <c r="P98" s="81">
        <v>7</v>
      </c>
      <c r="Q98" s="81">
        <f t="shared" si="36"/>
        <v>100</v>
      </c>
      <c r="R98" s="81">
        <v>7</v>
      </c>
      <c r="S98" s="81">
        <f t="shared" si="36"/>
        <v>100</v>
      </c>
      <c r="T98" s="81">
        <v>7</v>
      </c>
      <c r="U98" s="81">
        <f t="shared" si="36"/>
        <v>100</v>
      </c>
      <c r="V98" s="81">
        <v>7</v>
      </c>
      <c r="W98" s="81">
        <f t="shared" si="36"/>
        <v>100</v>
      </c>
      <c r="X98" s="81">
        <v>7</v>
      </c>
      <c r="Y98" s="41" t="s">
        <v>243</v>
      </c>
      <c r="Z98" s="5" t="s">
        <v>292</v>
      </c>
    </row>
    <row r="99" spans="2:26" s="44" customFormat="1" ht="12.75">
      <c r="B99" s="55"/>
      <c r="C99" s="45"/>
      <c r="D99" s="56"/>
      <c r="E99" s="47" t="s">
        <v>144</v>
      </c>
      <c r="F99" s="47" t="s">
        <v>145</v>
      </c>
      <c r="G99" s="71">
        <v>100</v>
      </c>
      <c r="H99" s="115">
        <v>1</v>
      </c>
      <c r="I99" s="115">
        <v>100</v>
      </c>
      <c r="J99" s="115">
        <v>1</v>
      </c>
      <c r="K99" s="115">
        <v>100</v>
      </c>
      <c r="L99" s="115">
        <v>1</v>
      </c>
      <c r="M99" s="115">
        <v>100</v>
      </c>
      <c r="N99" s="115">
        <v>1</v>
      </c>
      <c r="O99" s="115">
        <v>100</v>
      </c>
      <c r="P99" s="115">
        <v>1</v>
      </c>
      <c r="Q99" s="115">
        <v>100</v>
      </c>
      <c r="R99" s="115">
        <v>1</v>
      </c>
      <c r="S99" s="115">
        <v>100</v>
      </c>
      <c r="T99" s="115">
        <v>1</v>
      </c>
      <c r="U99" s="115">
        <v>100</v>
      </c>
      <c r="V99" s="115">
        <v>1</v>
      </c>
      <c r="W99" s="115">
        <v>100</v>
      </c>
      <c r="X99" s="71">
        <v>1</v>
      </c>
      <c r="Y99" s="67" t="s">
        <v>32</v>
      </c>
      <c r="Z99" s="44" t="s">
        <v>286</v>
      </c>
    </row>
    <row r="100" spans="3:4" ht="12.75">
      <c r="C100" s="29"/>
      <c r="D100" s="29"/>
    </row>
    <row r="101" spans="3:4" ht="12.75">
      <c r="C101" s="29"/>
      <c r="D101" s="29"/>
    </row>
    <row r="102" spans="3:4" ht="12.75">
      <c r="C102" s="29"/>
      <c r="D102" s="29"/>
    </row>
    <row r="103" spans="3:4" ht="12.75">
      <c r="C103" s="29"/>
      <c r="D103" s="29"/>
    </row>
    <row r="104" spans="3:4" ht="12.75">
      <c r="C104" s="29"/>
      <c r="D104" s="29"/>
    </row>
    <row r="105" spans="3:4" ht="12.75">
      <c r="C105" s="29"/>
      <c r="D105" s="29"/>
    </row>
    <row r="106" spans="3:4" ht="12.75">
      <c r="C106" s="29"/>
      <c r="D106" s="29"/>
    </row>
    <row r="107" spans="3:4" ht="12.75">
      <c r="C107" s="29"/>
      <c r="D107" s="29"/>
    </row>
    <row r="108" spans="3:4" ht="12.75">
      <c r="C108" s="29"/>
      <c r="D108" s="29"/>
    </row>
    <row r="109" spans="3:4" ht="12.75">
      <c r="C109" s="29"/>
      <c r="D109" s="29"/>
    </row>
    <row r="110" spans="3:4" ht="12.75">
      <c r="C110" s="29"/>
      <c r="D110" s="29"/>
    </row>
    <row r="111" spans="3:4" ht="12.75">
      <c r="C111" s="29"/>
      <c r="D111" s="29"/>
    </row>
    <row r="112" spans="3:4" ht="12.75">
      <c r="C112" s="29"/>
      <c r="D112" s="29"/>
    </row>
    <row r="113" spans="3:4" ht="12.75">
      <c r="C113" s="29"/>
      <c r="D113" s="29"/>
    </row>
    <row r="114" spans="3:4" ht="12.75">
      <c r="C114" s="29"/>
      <c r="D114" s="29"/>
    </row>
    <row r="115" spans="3:4" ht="12.75">
      <c r="C115" s="29"/>
      <c r="D115" s="29"/>
    </row>
    <row r="116" spans="3:4" ht="12.75">
      <c r="C116" s="29"/>
      <c r="D116" s="29"/>
    </row>
    <row r="117" spans="3:4" ht="12.75">
      <c r="C117" s="29"/>
      <c r="D117" s="29"/>
    </row>
    <row r="118" spans="3:4" ht="12.75">
      <c r="C118" s="29"/>
      <c r="D118" s="29"/>
    </row>
    <row r="119" spans="3:4" ht="12.75">
      <c r="C119" s="29"/>
      <c r="D119" s="29"/>
    </row>
    <row r="120" spans="3:4" ht="12.75">
      <c r="C120" s="29"/>
      <c r="D120" s="29"/>
    </row>
    <row r="121" spans="3:4" ht="12.75">
      <c r="C121" s="29"/>
      <c r="D121" s="29"/>
    </row>
    <row r="122" spans="3:4" ht="12.75">
      <c r="C122" s="29"/>
      <c r="D122" s="29"/>
    </row>
    <row r="123" spans="3:4" ht="12.75">
      <c r="C123" s="29"/>
      <c r="D123" s="29"/>
    </row>
    <row r="124" spans="3:4" ht="12.75">
      <c r="C124" s="29"/>
      <c r="D124" s="29"/>
    </row>
    <row r="125" spans="3:4" ht="12.75">
      <c r="C125" s="29"/>
      <c r="D125" s="29"/>
    </row>
    <row r="126" spans="3:4" ht="12.75">
      <c r="C126" s="29"/>
      <c r="D126" s="29"/>
    </row>
    <row r="127" spans="3:4" ht="12.75">
      <c r="C127" s="29"/>
      <c r="D127" s="29"/>
    </row>
    <row r="128" spans="3:4" ht="12.75">
      <c r="C128" s="29"/>
      <c r="D128" s="29"/>
    </row>
    <row r="129" spans="3:4" ht="12.75">
      <c r="C129" s="29"/>
      <c r="D129" s="29"/>
    </row>
    <row r="130" spans="3:4" ht="12.75">
      <c r="C130" s="29"/>
      <c r="D130" s="29"/>
    </row>
    <row r="131" spans="3:4" ht="12.75">
      <c r="C131" s="29"/>
      <c r="D131" s="29"/>
    </row>
    <row r="132" spans="3:4" ht="12.75">
      <c r="C132" s="29"/>
      <c r="D132" s="29"/>
    </row>
    <row r="133" spans="3:4" ht="12.75">
      <c r="C133" s="29"/>
      <c r="D133" s="29"/>
    </row>
    <row r="134" spans="3:4" ht="12.75">
      <c r="C134" s="29"/>
      <c r="D134" s="29"/>
    </row>
    <row r="135" spans="3:4" ht="12.75">
      <c r="C135" s="29"/>
      <c r="D135" s="29"/>
    </row>
    <row r="136" spans="3:4" ht="12.75">
      <c r="C136" s="29"/>
      <c r="D136" s="29"/>
    </row>
    <row r="137" spans="3:4" ht="12.75">
      <c r="C137" s="29"/>
      <c r="D137" s="29"/>
    </row>
    <row r="138" spans="3:4" ht="12.75">
      <c r="C138" s="29"/>
      <c r="D138" s="2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50"/>
  <sheetViews>
    <sheetView tabSelected="1" zoomScalePageLayoutView="0" workbookViewId="0" topLeftCell="A1">
      <pane xSplit="1" ySplit="3" topLeftCell="D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98" sqref="M98"/>
    </sheetView>
  </sheetViews>
  <sheetFormatPr defaultColWidth="29.421875" defaultRowHeight="12.75"/>
  <cols>
    <col min="1" max="1" width="16.28125" style="5" customWidth="1"/>
    <col min="2" max="2" width="18.140625" style="5" customWidth="1"/>
    <col min="3" max="3" width="12.140625" style="5" customWidth="1"/>
    <col min="4" max="4" width="10.8515625" style="5" customWidth="1"/>
    <col min="5" max="5" width="22.7109375" style="4" customWidth="1"/>
    <col min="6" max="6" width="16.57421875" style="4" customWidth="1"/>
    <col min="7" max="7" width="5.7109375" style="83" customWidth="1"/>
    <col min="8" max="8" width="8.7109375" style="83" customWidth="1"/>
    <col min="9" max="9" width="5.7109375" style="83" customWidth="1"/>
    <col min="10" max="10" width="7.00390625" style="83" customWidth="1"/>
    <col min="11" max="11" width="5.7109375" style="83" customWidth="1"/>
    <col min="12" max="12" width="6.7109375" style="83" customWidth="1"/>
    <col min="13" max="13" width="5.7109375" style="83" customWidth="1"/>
    <col min="14" max="14" width="6.7109375" style="83" customWidth="1"/>
    <col min="15" max="16" width="8.00390625" style="83" customWidth="1"/>
    <col min="17" max="18" width="8.28125" style="83" customWidth="1"/>
    <col min="19" max="20" width="10.140625" style="83" customWidth="1"/>
    <col min="21" max="24" width="6.421875" style="83" customWidth="1"/>
    <col min="25" max="25" width="18.7109375" style="41" customWidth="1"/>
    <col min="26" max="26" width="31.140625" style="5" customWidth="1"/>
    <col min="27" max="16384" width="29.421875" style="5" customWidth="1"/>
  </cols>
  <sheetData>
    <row r="1" spans="1:26" s="11" customFormat="1" ht="33" customHeight="1">
      <c r="A1" s="11" t="s">
        <v>69</v>
      </c>
      <c r="C1" s="11" t="s">
        <v>71</v>
      </c>
      <c r="E1" s="3"/>
      <c r="F1" s="3" t="s">
        <v>71</v>
      </c>
      <c r="G1" s="111" t="s">
        <v>361</v>
      </c>
      <c r="H1" s="111" t="s">
        <v>362</v>
      </c>
      <c r="I1" s="111" t="s">
        <v>363</v>
      </c>
      <c r="J1" s="111" t="s">
        <v>364</v>
      </c>
      <c r="K1" s="111" t="s">
        <v>377</v>
      </c>
      <c r="L1" s="111" t="s">
        <v>378</v>
      </c>
      <c r="M1" s="111" t="s">
        <v>365</v>
      </c>
      <c r="N1" s="111" t="s">
        <v>366</v>
      </c>
      <c r="O1" s="111" t="s">
        <v>367</v>
      </c>
      <c r="P1" s="111" t="s">
        <v>368</v>
      </c>
      <c r="Q1" s="111" t="s">
        <v>369</v>
      </c>
      <c r="R1" s="111" t="s">
        <v>370</v>
      </c>
      <c r="S1" s="11" t="s">
        <v>373</v>
      </c>
      <c r="T1" s="111" t="s">
        <v>374</v>
      </c>
      <c r="U1" s="111" t="s">
        <v>371</v>
      </c>
      <c r="V1" s="111" t="s">
        <v>372</v>
      </c>
      <c r="W1" s="111" t="s">
        <v>375</v>
      </c>
      <c r="X1" s="111" t="s">
        <v>376</v>
      </c>
      <c r="Y1" s="112" t="s">
        <v>129</v>
      </c>
      <c r="Z1" s="11" t="s">
        <v>36</v>
      </c>
    </row>
    <row r="2" spans="1:26" s="108" customFormat="1" ht="27" customHeight="1">
      <c r="A2" s="73"/>
      <c r="B2" s="73"/>
      <c r="C2" s="108" t="s">
        <v>70</v>
      </c>
      <c r="D2" s="68" t="s">
        <v>84</v>
      </c>
      <c r="E2" s="68" t="s">
        <v>68</v>
      </c>
      <c r="F2" s="68" t="s">
        <v>72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3" t="s">
        <v>401</v>
      </c>
      <c r="Z2" s="110" t="s">
        <v>41</v>
      </c>
    </row>
    <row r="3" spans="1:28" ht="30.75" customHeight="1">
      <c r="A3" s="1" t="s">
        <v>0</v>
      </c>
      <c r="C3" s="84" t="s">
        <v>76</v>
      </c>
      <c r="D3" s="28"/>
      <c r="E3" s="3" t="s">
        <v>177</v>
      </c>
      <c r="F3" s="3" t="s">
        <v>174</v>
      </c>
      <c r="G3" s="76">
        <f>(G4+G5)/2</f>
        <v>100</v>
      </c>
      <c r="H3" s="76">
        <v>6</v>
      </c>
      <c r="I3" s="76">
        <f aca="true" t="shared" si="0" ref="I3:W3">(I4+I5)/2</f>
        <v>100</v>
      </c>
      <c r="J3" s="76">
        <v>6</v>
      </c>
      <c r="K3" s="76">
        <f t="shared" si="0"/>
        <v>100</v>
      </c>
      <c r="L3" s="76">
        <v>6</v>
      </c>
      <c r="M3" s="76">
        <f t="shared" si="0"/>
        <v>100</v>
      </c>
      <c r="N3" s="76">
        <v>6</v>
      </c>
      <c r="O3" s="76">
        <f t="shared" si="0"/>
        <v>100</v>
      </c>
      <c r="P3" s="76">
        <v>6</v>
      </c>
      <c r="Q3" s="76">
        <f t="shared" si="0"/>
        <v>100</v>
      </c>
      <c r="R3" s="76">
        <v>6</v>
      </c>
      <c r="S3" s="76">
        <f t="shared" si="0"/>
        <v>100</v>
      </c>
      <c r="T3" s="76">
        <v>6</v>
      </c>
      <c r="U3" s="76">
        <f t="shared" si="0"/>
        <v>100</v>
      </c>
      <c r="V3" s="76">
        <v>6</v>
      </c>
      <c r="W3" s="76">
        <f t="shared" si="0"/>
        <v>100</v>
      </c>
      <c r="X3" s="76">
        <v>6</v>
      </c>
      <c r="Y3" s="41" t="s">
        <v>166</v>
      </c>
      <c r="Z3" s="5" t="s">
        <v>214</v>
      </c>
      <c r="AB3" s="1"/>
    </row>
    <row r="4" spans="1:28" ht="21" customHeight="1">
      <c r="A4" s="1"/>
      <c r="C4" s="84"/>
      <c r="D4" s="28"/>
      <c r="E4" s="3" t="s">
        <v>175</v>
      </c>
      <c r="F4" s="3" t="s">
        <v>178</v>
      </c>
      <c r="G4" s="86">
        <v>100</v>
      </c>
      <c r="H4" s="86">
        <v>1</v>
      </c>
      <c r="I4" s="86">
        <v>100</v>
      </c>
      <c r="J4" s="86">
        <v>1</v>
      </c>
      <c r="K4" s="86">
        <v>100</v>
      </c>
      <c r="L4" s="86">
        <v>1</v>
      </c>
      <c r="M4" s="86">
        <v>100</v>
      </c>
      <c r="N4" s="86">
        <v>1</v>
      </c>
      <c r="O4" s="86">
        <v>100</v>
      </c>
      <c r="P4" s="86">
        <v>1</v>
      </c>
      <c r="Q4" s="86">
        <v>100</v>
      </c>
      <c r="R4" s="86">
        <v>1</v>
      </c>
      <c r="S4" s="86">
        <v>100</v>
      </c>
      <c r="T4" s="86">
        <v>1</v>
      </c>
      <c r="U4" s="86">
        <v>100</v>
      </c>
      <c r="V4" s="86">
        <v>1</v>
      </c>
      <c r="W4" s="86">
        <v>100</v>
      </c>
      <c r="X4" s="85">
        <v>1</v>
      </c>
      <c r="Y4" s="40" t="s">
        <v>32</v>
      </c>
      <c r="Z4" s="5" t="s">
        <v>299</v>
      </c>
      <c r="AB4" s="1"/>
    </row>
    <row r="5" spans="1:28" s="44" customFormat="1" ht="21" customHeight="1">
      <c r="A5" s="43"/>
      <c r="C5" s="45"/>
      <c r="D5" s="46"/>
      <c r="E5" s="47" t="s">
        <v>175</v>
      </c>
      <c r="F5" s="47" t="s">
        <v>178</v>
      </c>
      <c r="G5" s="115">
        <v>100</v>
      </c>
      <c r="H5" s="115">
        <v>1</v>
      </c>
      <c r="I5" s="115">
        <v>100</v>
      </c>
      <c r="J5" s="115">
        <v>1</v>
      </c>
      <c r="K5" s="115">
        <v>100</v>
      </c>
      <c r="L5" s="115">
        <v>1</v>
      </c>
      <c r="M5" s="115">
        <v>100</v>
      </c>
      <c r="N5" s="115">
        <v>1</v>
      </c>
      <c r="O5" s="115">
        <v>100</v>
      </c>
      <c r="P5" s="115">
        <v>1</v>
      </c>
      <c r="Q5" s="115">
        <v>100</v>
      </c>
      <c r="R5" s="115">
        <v>1</v>
      </c>
      <c r="S5" s="115">
        <v>100</v>
      </c>
      <c r="T5" s="115">
        <v>1</v>
      </c>
      <c r="U5" s="115">
        <v>100</v>
      </c>
      <c r="V5" s="115">
        <v>1</v>
      </c>
      <c r="W5" s="115">
        <v>100</v>
      </c>
      <c r="X5" s="71">
        <v>1</v>
      </c>
      <c r="Y5" s="49" t="s">
        <v>32</v>
      </c>
      <c r="Z5" s="44" t="s">
        <v>300</v>
      </c>
      <c r="AB5" s="43"/>
    </row>
    <row r="6" spans="1:26" s="51" customFormat="1" ht="13.5" customHeight="1">
      <c r="A6" s="50" t="s">
        <v>1</v>
      </c>
      <c r="C6" s="52" t="s">
        <v>77</v>
      </c>
      <c r="D6" s="53"/>
      <c r="E6" s="54" t="s">
        <v>177</v>
      </c>
      <c r="F6" s="54" t="s">
        <v>174</v>
      </c>
      <c r="G6" s="116">
        <v>100</v>
      </c>
      <c r="H6" s="116">
        <v>2</v>
      </c>
      <c r="I6" s="116">
        <v>100</v>
      </c>
      <c r="J6" s="116">
        <v>2</v>
      </c>
      <c r="K6" s="116">
        <v>100</v>
      </c>
      <c r="L6" s="116">
        <v>2</v>
      </c>
      <c r="M6" s="116">
        <v>100</v>
      </c>
      <c r="N6" s="116">
        <v>2</v>
      </c>
      <c r="O6" s="116">
        <v>100</v>
      </c>
      <c r="P6" s="116">
        <v>2</v>
      </c>
      <c r="Q6" s="116">
        <v>100</v>
      </c>
      <c r="R6" s="116">
        <v>2</v>
      </c>
      <c r="S6" s="116">
        <v>100</v>
      </c>
      <c r="T6" s="116">
        <v>2</v>
      </c>
      <c r="U6" s="116">
        <v>100</v>
      </c>
      <c r="V6" s="116">
        <v>2</v>
      </c>
      <c r="W6" s="116">
        <v>100</v>
      </c>
      <c r="X6" s="117">
        <v>2</v>
      </c>
      <c r="Y6" s="118" t="s">
        <v>381</v>
      </c>
      <c r="Z6" s="51" t="s">
        <v>301</v>
      </c>
    </row>
    <row r="7" spans="1:26" ht="27.75" customHeight="1">
      <c r="A7" s="1" t="s">
        <v>2</v>
      </c>
      <c r="B7" s="1"/>
      <c r="C7" s="8" t="s">
        <v>78</v>
      </c>
      <c r="D7" s="29"/>
      <c r="E7" s="3" t="s">
        <v>177</v>
      </c>
      <c r="F7" s="3" t="s">
        <v>174</v>
      </c>
      <c r="G7" s="70">
        <f>G8</f>
        <v>100</v>
      </c>
      <c r="H7" s="70">
        <v>7</v>
      </c>
      <c r="I7" s="70">
        <f aca="true" t="shared" si="1" ref="I7:W7">I8</f>
        <v>90</v>
      </c>
      <c r="J7" s="70">
        <v>7</v>
      </c>
      <c r="K7" s="70">
        <f t="shared" si="1"/>
        <v>95</v>
      </c>
      <c r="L7" s="70">
        <v>7</v>
      </c>
      <c r="M7" s="70">
        <f t="shared" si="1"/>
        <v>100</v>
      </c>
      <c r="N7" s="70">
        <v>7</v>
      </c>
      <c r="O7" s="70">
        <f t="shared" si="1"/>
        <v>100</v>
      </c>
      <c r="P7" s="70">
        <v>7</v>
      </c>
      <c r="Q7" s="70">
        <f t="shared" si="1"/>
        <v>100</v>
      </c>
      <c r="R7" s="70">
        <v>7</v>
      </c>
      <c r="S7" s="70">
        <f t="shared" si="1"/>
        <v>90</v>
      </c>
      <c r="T7" s="70">
        <v>7</v>
      </c>
      <c r="U7" s="70">
        <f t="shared" si="1"/>
        <v>100</v>
      </c>
      <c r="V7" s="70">
        <v>7</v>
      </c>
      <c r="W7" s="70">
        <f t="shared" si="1"/>
        <v>100</v>
      </c>
      <c r="X7" s="70">
        <v>7</v>
      </c>
      <c r="Y7" s="41" t="s">
        <v>243</v>
      </c>
      <c r="Z7" s="5" t="s">
        <v>304</v>
      </c>
    </row>
    <row r="8" spans="1:26" s="44" customFormat="1" ht="27.75" customHeight="1">
      <c r="A8" s="43"/>
      <c r="B8" s="43"/>
      <c r="C8" s="45"/>
      <c r="D8" s="66"/>
      <c r="E8" s="47" t="s">
        <v>175</v>
      </c>
      <c r="F8" s="47" t="s">
        <v>178</v>
      </c>
      <c r="G8" s="104">
        <v>100</v>
      </c>
      <c r="H8" s="104">
        <v>3</v>
      </c>
      <c r="I8" s="104">
        <v>90</v>
      </c>
      <c r="J8" s="104">
        <v>3</v>
      </c>
      <c r="K8" s="104">
        <v>95</v>
      </c>
      <c r="L8" s="104">
        <v>3</v>
      </c>
      <c r="M8" s="104">
        <v>100</v>
      </c>
      <c r="N8" s="104">
        <v>3</v>
      </c>
      <c r="O8" s="104">
        <v>100</v>
      </c>
      <c r="P8" s="104">
        <v>3</v>
      </c>
      <c r="Q8" s="104">
        <v>100</v>
      </c>
      <c r="R8" s="104">
        <v>3</v>
      </c>
      <c r="S8" s="104">
        <v>90</v>
      </c>
      <c r="T8" s="104">
        <v>3</v>
      </c>
      <c r="U8" s="104">
        <v>100</v>
      </c>
      <c r="V8" s="104">
        <v>3</v>
      </c>
      <c r="W8" s="104">
        <v>100</v>
      </c>
      <c r="X8" s="104">
        <v>5</v>
      </c>
      <c r="Y8" s="67" t="s">
        <v>164</v>
      </c>
      <c r="Z8" s="44" t="s">
        <v>398</v>
      </c>
    </row>
    <row r="9" spans="1:27" ht="24.75" customHeight="1">
      <c r="A9" s="1" t="s">
        <v>3</v>
      </c>
      <c r="C9" s="84" t="s">
        <v>80</v>
      </c>
      <c r="D9" s="28"/>
      <c r="E9" s="3" t="s">
        <v>177</v>
      </c>
      <c r="F9" s="3" t="s">
        <v>174</v>
      </c>
      <c r="G9" s="72">
        <f>(G10+G11)/2</f>
        <v>100</v>
      </c>
      <c r="H9" s="72">
        <f aca="true" t="shared" si="2" ref="H9:X9">(H10+H11)/2</f>
        <v>6</v>
      </c>
      <c r="I9" s="72">
        <f t="shared" si="2"/>
        <v>100</v>
      </c>
      <c r="J9" s="72">
        <f t="shared" si="2"/>
        <v>6</v>
      </c>
      <c r="K9" s="72">
        <f t="shared" si="2"/>
        <v>100</v>
      </c>
      <c r="L9" s="72">
        <f t="shared" si="2"/>
        <v>6</v>
      </c>
      <c r="M9" s="72">
        <f t="shared" si="2"/>
        <v>100</v>
      </c>
      <c r="N9" s="72">
        <f t="shared" si="2"/>
        <v>6</v>
      </c>
      <c r="O9" s="72">
        <f t="shared" si="2"/>
        <v>99.16666666666666</v>
      </c>
      <c r="P9" s="72">
        <f t="shared" si="2"/>
        <v>6</v>
      </c>
      <c r="Q9" s="72">
        <f t="shared" si="2"/>
        <v>99.16666666666666</v>
      </c>
      <c r="R9" s="72">
        <f t="shared" si="2"/>
        <v>6</v>
      </c>
      <c r="S9" s="72">
        <f t="shared" si="2"/>
        <v>99.16666666666666</v>
      </c>
      <c r="T9" s="72">
        <f t="shared" si="2"/>
        <v>6</v>
      </c>
      <c r="U9" s="72">
        <f t="shared" si="2"/>
        <v>100</v>
      </c>
      <c r="V9" s="72">
        <f t="shared" si="2"/>
        <v>6</v>
      </c>
      <c r="W9" s="72">
        <f t="shared" si="2"/>
        <v>100</v>
      </c>
      <c r="X9" s="72">
        <f t="shared" si="2"/>
        <v>6</v>
      </c>
      <c r="Y9" s="41" t="s">
        <v>166</v>
      </c>
      <c r="Z9" s="105" t="s">
        <v>214</v>
      </c>
      <c r="AA9" s="1"/>
    </row>
    <row r="10" spans="1:27" ht="27.75" customHeight="1">
      <c r="A10" s="1"/>
      <c r="C10" s="84"/>
      <c r="D10" s="28"/>
      <c r="E10" s="3" t="s">
        <v>175</v>
      </c>
      <c r="F10" s="3" t="s">
        <v>178</v>
      </c>
      <c r="G10" s="87">
        <f>(G13+G16+G19)/3</f>
        <v>100</v>
      </c>
      <c r="H10" s="87">
        <v>6</v>
      </c>
      <c r="I10" s="87">
        <f aca="true" t="shared" si="3" ref="I10:W10">(I13+I16+I19)/3</f>
        <v>100</v>
      </c>
      <c r="J10" s="87">
        <v>6</v>
      </c>
      <c r="K10" s="87">
        <f t="shared" si="3"/>
        <v>100</v>
      </c>
      <c r="L10" s="87">
        <v>6</v>
      </c>
      <c r="M10" s="87">
        <f t="shared" si="3"/>
        <v>100</v>
      </c>
      <c r="N10" s="87">
        <v>6</v>
      </c>
      <c r="O10" s="87">
        <f t="shared" si="3"/>
        <v>98.33333333333333</v>
      </c>
      <c r="P10" s="87">
        <v>6</v>
      </c>
      <c r="Q10" s="87">
        <f t="shared" si="3"/>
        <v>98.33333333333333</v>
      </c>
      <c r="R10" s="87">
        <v>6</v>
      </c>
      <c r="S10" s="87">
        <f t="shared" si="3"/>
        <v>98.33333333333333</v>
      </c>
      <c r="T10" s="87">
        <v>6</v>
      </c>
      <c r="U10" s="87">
        <f t="shared" si="3"/>
        <v>100</v>
      </c>
      <c r="V10" s="87">
        <v>6</v>
      </c>
      <c r="W10" s="87">
        <f t="shared" si="3"/>
        <v>100</v>
      </c>
      <c r="X10" s="87">
        <v>6</v>
      </c>
      <c r="Y10" s="41" t="s">
        <v>166</v>
      </c>
      <c r="Z10" s="105" t="s">
        <v>214</v>
      </c>
      <c r="AA10" s="1"/>
    </row>
    <row r="11" spans="1:27" s="44" customFormat="1" ht="27.75" customHeight="1">
      <c r="A11" s="1"/>
      <c r="C11" s="45"/>
      <c r="D11" s="46"/>
      <c r="E11" s="47" t="s">
        <v>176</v>
      </c>
      <c r="F11" s="47" t="s">
        <v>179</v>
      </c>
      <c r="G11" s="80">
        <f>(G14+G17)/2</f>
        <v>100</v>
      </c>
      <c r="H11" s="80">
        <v>6</v>
      </c>
      <c r="I11" s="80">
        <f>(I14+I17)/2</f>
        <v>100</v>
      </c>
      <c r="J11" s="80">
        <v>6</v>
      </c>
      <c r="K11" s="80">
        <f>(K14+K17)/2</f>
        <v>100</v>
      </c>
      <c r="L11" s="80">
        <v>6</v>
      </c>
      <c r="M11" s="80">
        <f>(M14+M17)/2</f>
        <v>100</v>
      </c>
      <c r="N11" s="80">
        <v>6</v>
      </c>
      <c r="O11" s="80">
        <f>(O14+O17)/2</f>
        <v>100</v>
      </c>
      <c r="P11" s="80">
        <v>6</v>
      </c>
      <c r="Q11" s="80">
        <f>(Q14+Q17)/2</f>
        <v>100</v>
      </c>
      <c r="R11" s="80">
        <v>6</v>
      </c>
      <c r="S11" s="80">
        <f>(S14+S17)/2</f>
        <v>100</v>
      </c>
      <c r="T11" s="80">
        <v>6</v>
      </c>
      <c r="U11" s="80">
        <f>(U14+U17)/2</f>
        <v>100</v>
      </c>
      <c r="V11" s="80">
        <v>6</v>
      </c>
      <c r="W11" s="80">
        <f>(W14+W17)/2</f>
        <v>100</v>
      </c>
      <c r="X11" s="80">
        <v>6</v>
      </c>
      <c r="Y11" s="67" t="s">
        <v>166</v>
      </c>
      <c r="Z11" s="107" t="s">
        <v>214</v>
      </c>
      <c r="AA11" s="43"/>
    </row>
    <row r="12" spans="2:26" ht="15" customHeight="1">
      <c r="B12" s="2" t="s">
        <v>4</v>
      </c>
      <c r="C12" s="84" t="s">
        <v>81</v>
      </c>
      <c r="D12" s="27"/>
      <c r="E12" s="3" t="s">
        <v>177</v>
      </c>
      <c r="F12" s="3" t="s">
        <v>174</v>
      </c>
      <c r="G12" s="85">
        <f>(G13+G14)/2</f>
        <v>100</v>
      </c>
      <c r="H12" s="85">
        <v>6</v>
      </c>
      <c r="I12" s="85">
        <f>(I13+I14)/2</f>
        <v>100</v>
      </c>
      <c r="J12" s="85">
        <v>6</v>
      </c>
      <c r="K12" s="85">
        <f>(K13+K14)/2</f>
        <v>100</v>
      </c>
      <c r="L12" s="85">
        <v>6</v>
      </c>
      <c r="M12" s="85">
        <f>(M13+M14)/2</f>
        <v>100</v>
      </c>
      <c r="N12" s="85">
        <v>6</v>
      </c>
      <c r="O12" s="85">
        <f>(O13+O14)/2</f>
        <v>100</v>
      </c>
      <c r="P12" s="85">
        <v>6</v>
      </c>
      <c r="Q12" s="85">
        <f>(Q13+Q14)/2</f>
        <v>100</v>
      </c>
      <c r="R12" s="85">
        <v>6</v>
      </c>
      <c r="S12" s="85">
        <f>(S13+S14)/2</f>
        <v>100</v>
      </c>
      <c r="T12" s="85">
        <v>6</v>
      </c>
      <c r="U12" s="85">
        <f>(U13+U14)/2</f>
        <v>100</v>
      </c>
      <c r="V12" s="85">
        <v>6</v>
      </c>
      <c r="W12" s="85">
        <f>(W13+W14)/2</f>
        <v>100</v>
      </c>
      <c r="X12" s="85">
        <v>6</v>
      </c>
      <c r="Y12" s="41" t="s">
        <v>166</v>
      </c>
      <c r="Z12" s="105" t="s">
        <v>214</v>
      </c>
    </row>
    <row r="13" spans="2:26" ht="15" customHeight="1">
      <c r="B13" s="2"/>
      <c r="C13" s="84"/>
      <c r="D13" s="27"/>
      <c r="E13" s="3" t="s">
        <v>175</v>
      </c>
      <c r="F13" s="3" t="s">
        <v>178</v>
      </c>
      <c r="G13" s="86">
        <v>100</v>
      </c>
      <c r="H13" s="86">
        <v>1</v>
      </c>
      <c r="I13" s="86">
        <v>100</v>
      </c>
      <c r="J13" s="86">
        <v>1</v>
      </c>
      <c r="K13" s="86">
        <v>100</v>
      </c>
      <c r="L13" s="86">
        <v>1</v>
      </c>
      <c r="M13" s="86">
        <v>100</v>
      </c>
      <c r="N13" s="86">
        <v>1</v>
      </c>
      <c r="O13" s="86">
        <v>100</v>
      </c>
      <c r="P13" s="86">
        <v>1</v>
      </c>
      <c r="Q13" s="86">
        <v>100</v>
      </c>
      <c r="R13" s="86">
        <v>1</v>
      </c>
      <c r="S13" s="86">
        <v>100</v>
      </c>
      <c r="T13" s="86">
        <v>1</v>
      </c>
      <c r="U13" s="86">
        <v>100</v>
      </c>
      <c r="V13" s="86">
        <v>1</v>
      </c>
      <c r="W13" s="86">
        <v>100</v>
      </c>
      <c r="X13" s="85">
        <v>1</v>
      </c>
      <c r="Y13" s="40" t="s">
        <v>158</v>
      </c>
      <c r="Z13" s="5" t="s">
        <v>302</v>
      </c>
    </row>
    <row r="14" spans="2:26" ht="15" customHeight="1">
      <c r="B14" s="2"/>
      <c r="C14" s="84"/>
      <c r="D14" s="27"/>
      <c r="E14" s="3" t="s">
        <v>176</v>
      </c>
      <c r="F14" s="3" t="s">
        <v>179</v>
      </c>
      <c r="G14" s="86">
        <v>100</v>
      </c>
      <c r="H14" s="86">
        <v>1</v>
      </c>
      <c r="I14" s="86">
        <v>100</v>
      </c>
      <c r="J14" s="86">
        <v>1</v>
      </c>
      <c r="K14" s="86">
        <v>100</v>
      </c>
      <c r="L14" s="86">
        <v>1</v>
      </c>
      <c r="M14" s="86">
        <v>100</v>
      </c>
      <c r="N14" s="86">
        <v>1</v>
      </c>
      <c r="O14" s="86">
        <v>100</v>
      </c>
      <c r="P14" s="86">
        <v>1</v>
      </c>
      <c r="Q14" s="86">
        <v>100</v>
      </c>
      <c r="R14" s="86">
        <v>1</v>
      </c>
      <c r="S14" s="86">
        <v>100</v>
      </c>
      <c r="T14" s="86">
        <v>1</v>
      </c>
      <c r="U14" s="86">
        <v>100</v>
      </c>
      <c r="V14" s="86">
        <v>1</v>
      </c>
      <c r="W14" s="86">
        <v>100</v>
      </c>
      <c r="X14" s="85">
        <v>1</v>
      </c>
      <c r="Y14" s="40" t="s">
        <v>399</v>
      </c>
      <c r="Z14" s="5" t="s">
        <v>303</v>
      </c>
    </row>
    <row r="15" spans="2:26" ht="25.5">
      <c r="B15" s="2" t="s">
        <v>5</v>
      </c>
      <c r="C15" s="84" t="s">
        <v>83</v>
      </c>
      <c r="D15" s="27"/>
      <c r="E15" s="3" t="s">
        <v>177</v>
      </c>
      <c r="F15" s="3" t="s">
        <v>174</v>
      </c>
      <c r="G15" s="85">
        <f>(G16+G17)/2</f>
        <v>100</v>
      </c>
      <c r="H15" s="85">
        <v>6</v>
      </c>
      <c r="I15" s="85">
        <f aca="true" t="shared" si="4" ref="I15:W15">(I16+I17)/2</f>
        <v>100</v>
      </c>
      <c r="J15" s="85">
        <v>6</v>
      </c>
      <c r="K15" s="85">
        <f t="shared" si="4"/>
        <v>100</v>
      </c>
      <c r="L15" s="85">
        <v>6</v>
      </c>
      <c r="M15" s="85">
        <f t="shared" si="4"/>
        <v>100</v>
      </c>
      <c r="N15" s="85">
        <v>6</v>
      </c>
      <c r="O15" s="85">
        <f t="shared" si="4"/>
        <v>100</v>
      </c>
      <c r="P15" s="85">
        <v>6</v>
      </c>
      <c r="Q15" s="85">
        <f t="shared" si="4"/>
        <v>100</v>
      </c>
      <c r="R15" s="85">
        <v>6</v>
      </c>
      <c r="S15" s="85">
        <f t="shared" si="4"/>
        <v>100</v>
      </c>
      <c r="T15" s="85">
        <v>6</v>
      </c>
      <c r="U15" s="85">
        <f t="shared" si="4"/>
        <v>100</v>
      </c>
      <c r="V15" s="85">
        <v>6</v>
      </c>
      <c r="W15" s="85">
        <f t="shared" si="4"/>
        <v>100</v>
      </c>
      <c r="X15" s="85">
        <v>6</v>
      </c>
      <c r="Y15" s="41" t="s">
        <v>166</v>
      </c>
      <c r="Z15" s="19" t="s">
        <v>232</v>
      </c>
    </row>
    <row r="16" spans="2:26" ht="12.75">
      <c r="B16" s="2"/>
      <c r="C16" s="84"/>
      <c r="D16" s="27"/>
      <c r="E16" s="3" t="s">
        <v>175</v>
      </c>
      <c r="F16" s="3" t="s">
        <v>178</v>
      </c>
      <c r="G16" s="86">
        <v>100</v>
      </c>
      <c r="H16" s="86">
        <v>1</v>
      </c>
      <c r="I16" s="86">
        <v>100</v>
      </c>
      <c r="J16" s="86">
        <v>1</v>
      </c>
      <c r="K16" s="86">
        <v>100</v>
      </c>
      <c r="L16" s="86">
        <v>1</v>
      </c>
      <c r="M16" s="86">
        <v>100</v>
      </c>
      <c r="N16" s="86">
        <v>1</v>
      </c>
      <c r="O16" s="86">
        <v>100</v>
      </c>
      <c r="P16" s="86">
        <v>1</v>
      </c>
      <c r="Q16" s="86">
        <v>100</v>
      </c>
      <c r="R16" s="86">
        <v>1</v>
      </c>
      <c r="S16" s="86">
        <v>100</v>
      </c>
      <c r="T16" s="86">
        <v>1</v>
      </c>
      <c r="U16" s="86">
        <v>100</v>
      </c>
      <c r="V16" s="86">
        <v>1</v>
      </c>
      <c r="W16" s="86">
        <v>100</v>
      </c>
      <c r="X16" s="85">
        <v>1</v>
      </c>
      <c r="Y16" s="40" t="s">
        <v>158</v>
      </c>
      <c r="Z16" s="5" t="s">
        <v>302</v>
      </c>
    </row>
    <row r="17" spans="2:26" ht="12.75">
      <c r="B17" s="2"/>
      <c r="C17" s="84"/>
      <c r="D17" s="27"/>
      <c r="E17" s="3" t="s">
        <v>176</v>
      </c>
      <c r="F17" s="3" t="s">
        <v>179</v>
      </c>
      <c r="G17" s="86">
        <v>100</v>
      </c>
      <c r="H17" s="86">
        <v>1</v>
      </c>
      <c r="I17" s="86">
        <v>100</v>
      </c>
      <c r="J17" s="86">
        <v>1</v>
      </c>
      <c r="K17" s="86">
        <v>100</v>
      </c>
      <c r="L17" s="86">
        <v>1</v>
      </c>
      <c r="M17" s="86">
        <v>100</v>
      </c>
      <c r="N17" s="86">
        <v>1</v>
      </c>
      <c r="O17" s="86">
        <v>100</v>
      </c>
      <c r="P17" s="86">
        <v>1</v>
      </c>
      <c r="Q17" s="86">
        <v>100</v>
      </c>
      <c r="R17" s="86">
        <v>1</v>
      </c>
      <c r="S17" s="86">
        <v>100</v>
      </c>
      <c r="T17" s="86">
        <v>1</v>
      </c>
      <c r="U17" s="86">
        <v>100</v>
      </c>
      <c r="V17" s="86">
        <v>1</v>
      </c>
      <c r="W17" s="86">
        <v>100</v>
      </c>
      <c r="X17" s="85">
        <v>1</v>
      </c>
      <c r="Y17" s="40" t="s">
        <v>399</v>
      </c>
      <c r="Z17" s="5" t="s">
        <v>303</v>
      </c>
    </row>
    <row r="18" spans="2:26" ht="12.75">
      <c r="B18" s="27" t="s">
        <v>153</v>
      </c>
      <c r="C18" s="84" t="s">
        <v>82</v>
      </c>
      <c r="D18" s="27"/>
      <c r="E18" s="3" t="s">
        <v>177</v>
      </c>
      <c r="F18" s="3" t="s">
        <v>174</v>
      </c>
      <c r="G18" s="86">
        <f>G19</f>
        <v>100</v>
      </c>
      <c r="H18" s="86">
        <v>7</v>
      </c>
      <c r="I18" s="86">
        <f aca="true" t="shared" si="5" ref="I18:W18">I19</f>
        <v>100</v>
      </c>
      <c r="J18" s="86">
        <v>7</v>
      </c>
      <c r="K18" s="86">
        <f t="shared" si="5"/>
        <v>100</v>
      </c>
      <c r="L18" s="86">
        <v>7</v>
      </c>
      <c r="M18" s="86">
        <f t="shared" si="5"/>
        <v>100</v>
      </c>
      <c r="N18" s="86">
        <v>7</v>
      </c>
      <c r="O18" s="86">
        <f t="shared" si="5"/>
        <v>95</v>
      </c>
      <c r="P18" s="86">
        <v>7</v>
      </c>
      <c r="Q18" s="86">
        <f t="shared" si="5"/>
        <v>95</v>
      </c>
      <c r="R18" s="86">
        <v>7</v>
      </c>
      <c r="S18" s="86">
        <f t="shared" si="5"/>
        <v>95</v>
      </c>
      <c r="T18" s="86">
        <v>7</v>
      </c>
      <c r="U18" s="86">
        <f t="shared" si="5"/>
        <v>100</v>
      </c>
      <c r="V18" s="86">
        <v>7</v>
      </c>
      <c r="W18" s="86">
        <f t="shared" si="5"/>
        <v>100</v>
      </c>
      <c r="X18" s="86">
        <v>7</v>
      </c>
      <c r="Y18" s="41" t="s">
        <v>243</v>
      </c>
      <c r="Z18" s="5" t="s">
        <v>305</v>
      </c>
    </row>
    <row r="19" spans="2:26" ht="12.75">
      <c r="B19" s="27"/>
      <c r="C19" s="84"/>
      <c r="D19" s="27"/>
      <c r="E19" s="3" t="s">
        <v>175</v>
      </c>
      <c r="F19" s="3" t="s">
        <v>178</v>
      </c>
      <c r="G19" s="86">
        <v>100</v>
      </c>
      <c r="H19" s="86">
        <v>3</v>
      </c>
      <c r="I19" s="86">
        <v>100</v>
      </c>
      <c r="J19" s="86">
        <v>95</v>
      </c>
      <c r="K19" s="86">
        <v>100</v>
      </c>
      <c r="L19" s="86">
        <v>3</v>
      </c>
      <c r="M19" s="86">
        <v>100</v>
      </c>
      <c r="N19" s="86">
        <v>3</v>
      </c>
      <c r="O19" s="86">
        <v>95</v>
      </c>
      <c r="P19" s="86">
        <v>3</v>
      </c>
      <c r="Q19" s="86">
        <v>95</v>
      </c>
      <c r="R19" s="86">
        <v>3</v>
      </c>
      <c r="S19" s="86">
        <v>95</v>
      </c>
      <c r="T19" s="86">
        <v>3</v>
      </c>
      <c r="U19" s="86">
        <v>100</v>
      </c>
      <c r="V19" s="86">
        <v>3</v>
      </c>
      <c r="W19" s="86">
        <v>100</v>
      </c>
      <c r="X19" s="85">
        <v>5</v>
      </c>
      <c r="Y19" s="40" t="s">
        <v>164</v>
      </c>
      <c r="Z19" s="5" t="s">
        <v>400</v>
      </c>
    </row>
    <row r="20" spans="2:26" s="44" customFormat="1" ht="12.75">
      <c r="B20" s="44" t="s">
        <v>154</v>
      </c>
      <c r="C20" s="66" t="s">
        <v>155</v>
      </c>
      <c r="D20" s="56"/>
      <c r="E20" s="47" t="s">
        <v>177</v>
      </c>
      <c r="F20" s="47" t="s">
        <v>174</v>
      </c>
      <c r="G20" s="71">
        <f>G9</f>
        <v>100</v>
      </c>
      <c r="H20" s="71">
        <v>7</v>
      </c>
      <c r="I20" s="71">
        <f aca="true" t="shared" si="6" ref="I20:U20">I9</f>
        <v>100</v>
      </c>
      <c r="J20" s="71">
        <v>7</v>
      </c>
      <c r="K20" s="71">
        <f t="shared" si="6"/>
        <v>100</v>
      </c>
      <c r="L20" s="71">
        <v>7</v>
      </c>
      <c r="M20" s="71">
        <f t="shared" si="6"/>
        <v>100</v>
      </c>
      <c r="N20" s="71">
        <v>7</v>
      </c>
      <c r="O20" s="71">
        <f t="shared" si="6"/>
        <v>99.16666666666666</v>
      </c>
      <c r="P20" s="71">
        <v>7</v>
      </c>
      <c r="Q20" s="71">
        <f t="shared" si="6"/>
        <v>99.16666666666666</v>
      </c>
      <c r="R20" s="71">
        <v>7</v>
      </c>
      <c r="S20" s="71">
        <f t="shared" si="6"/>
        <v>99.16666666666666</v>
      </c>
      <c r="T20" s="71">
        <v>7</v>
      </c>
      <c r="U20" s="71">
        <f t="shared" si="6"/>
        <v>100</v>
      </c>
      <c r="V20" s="71">
        <v>7</v>
      </c>
      <c r="W20" s="71">
        <f>W9</f>
        <v>100</v>
      </c>
      <c r="X20" s="71">
        <v>7</v>
      </c>
      <c r="Y20" s="67" t="s">
        <v>243</v>
      </c>
      <c r="Z20" s="44" t="s">
        <v>162</v>
      </c>
    </row>
    <row r="21" spans="1:26" ht="24" customHeight="1">
      <c r="A21" s="1" t="s">
        <v>62</v>
      </c>
      <c r="B21" s="1"/>
      <c r="C21" s="84" t="s">
        <v>87</v>
      </c>
      <c r="D21" s="28"/>
      <c r="E21" s="3" t="s">
        <v>177</v>
      </c>
      <c r="F21" s="3" t="s">
        <v>174</v>
      </c>
      <c r="G21" s="85">
        <f>(G22+G23)/2</f>
        <v>86.25</v>
      </c>
      <c r="H21" s="85">
        <f aca="true" t="shared" si="7" ref="H21:X21">(H22+H23)/2</f>
        <v>6</v>
      </c>
      <c r="I21" s="85">
        <f t="shared" si="7"/>
        <v>79.16666666666667</v>
      </c>
      <c r="J21" s="85">
        <f t="shared" si="7"/>
        <v>6</v>
      </c>
      <c r="K21" s="85">
        <f t="shared" si="7"/>
        <v>97.5</v>
      </c>
      <c r="L21" s="85">
        <f t="shared" si="7"/>
        <v>6</v>
      </c>
      <c r="M21" s="85">
        <f t="shared" si="7"/>
        <v>87.91666666666667</v>
      </c>
      <c r="N21" s="85">
        <f t="shared" si="7"/>
        <v>6</v>
      </c>
      <c r="O21" s="85">
        <f t="shared" si="7"/>
        <v>86.25</v>
      </c>
      <c r="P21" s="85">
        <f t="shared" si="7"/>
        <v>6</v>
      </c>
      <c r="Q21" s="85">
        <f t="shared" si="7"/>
        <v>96.75</v>
      </c>
      <c r="R21" s="85">
        <f t="shared" si="7"/>
        <v>6</v>
      </c>
      <c r="S21" s="85">
        <f t="shared" si="7"/>
        <v>90.83333333333333</v>
      </c>
      <c r="T21" s="85">
        <f t="shared" si="7"/>
        <v>6</v>
      </c>
      <c r="U21" s="85">
        <f t="shared" si="7"/>
        <v>96.25</v>
      </c>
      <c r="V21" s="85">
        <f t="shared" si="7"/>
        <v>6</v>
      </c>
      <c r="W21" s="85">
        <f t="shared" si="7"/>
        <v>100</v>
      </c>
      <c r="X21" s="85">
        <f t="shared" si="7"/>
        <v>6</v>
      </c>
      <c r="Y21" s="41" t="s">
        <v>166</v>
      </c>
      <c r="Z21" s="5" t="s">
        <v>331</v>
      </c>
    </row>
    <row r="22" spans="1:26" ht="14.25" customHeight="1">
      <c r="A22" s="1"/>
      <c r="B22" s="1"/>
      <c r="C22" s="84"/>
      <c r="D22" s="28"/>
      <c r="E22" s="3" t="s">
        <v>175</v>
      </c>
      <c r="F22" s="3" t="s">
        <v>178</v>
      </c>
      <c r="G22" s="85">
        <f>(G26+G30+G46+G62)/4</f>
        <v>86.25</v>
      </c>
      <c r="H22" s="85">
        <v>6</v>
      </c>
      <c r="I22" s="85">
        <f>(I26+I30+I46+I62)/4</f>
        <v>79.16666666666667</v>
      </c>
      <c r="J22" s="85">
        <v>6</v>
      </c>
      <c r="K22" s="85">
        <f>(K26+K30+K46+K62)/4</f>
        <v>97.5</v>
      </c>
      <c r="L22" s="85">
        <v>6</v>
      </c>
      <c r="M22" s="85">
        <f>(M26+M30+M46+M62)/4</f>
        <v>87.91666666666667</v>
      </c>
      <c r="N22" s="85">
        <v>6</v>
      </c>
      <c r="O22" s="85">
        <f>(O26+O30+O46+O62)/4</f>
        <v>86.25</v>
      </c>
      <c r="P22" s="85">
        <v>6</v>
      </c>
      <c r="Q22" s="85">
        <f>(Q26+Q30+Q46+Q62)/4</f>
        <v>96.75</v>
      </c>
      <c r="R22" s="85">
        <v>6</v>
      </c>
      <c r="S22" s="85">
        <f>(S26+S30+S46+S62)/4</f>
        <v>90.83333333333333</v>
      </c>
      <c r="T22" s="85">
        <v>6</v>
      </c>
      <c r="U22" s="85">
        <f>(U26+U30+U46+U62)/4</f>
        <v>96.25</v>
      </c>
      <c r="V22" s="85">
        <v>6</v>
      </c>
      <c r="W22" s="85">
        <f>(W26+W30+W46+W62)/4</f>
        <v>100</v>
      </c>
      <c r="X22" s="85">
        <v>6</v>
      </c>
      <c r="Y22" s="41" t="s">
        <v>166</v>
      </c>
      <c r="Z22" s="5" t="s">
        <v>333</v>
      </c>
    </row>
    <row r="23" spans="1:26" ht="12.75">
      <c r="A23" s="1"/>
      <c r="B23" s="1"/>
      <c r="C23" s="28"/>
      <c r="D23" s="28"/>
      <c r="E23" s="3" t="s">
        <v>176</v>
      </c>
      <c r="F23" s="3" t="s">
        <v>179</v>
      </c>
      <c r="G23" s="85">
        <f>(G27+G31+G47+G63)/4</f>
        <v>86.25</v>
      </c>
      <c r="H23" s="85">
        <v>6</v>
      </c>
      <c r="I23" s="85">
        <f>(I27+I31+I47+I63)/4</f>
        <v>79.16666666666667</v>
      </c>
      <c r="J23" s="85">
        <v>6</v>
      </c>
      <c r="K23" s="85">
        <f>(K27+K31+K47+K63)/4</f>
        <v>97.5</v>
      </c>
      <c r="L23" s="85">
        <v>6</v>
      </c>
      <c r="M23" s="85">
        <f>(M27+M31+M47+M63)/4</f>
        <v>87.91666666666667</v>
      </c>
      <c r="N23" s="85">
        <v>6</v>
      </c>
      <c r="O23" s="85">
        <f>(O27+O31+O47+O63)/4</f>
        <v>86.25</v>
      </c>
      <c r="P23" s="85">
        <v>6</v>
      </c>
      <c r="Q23" s="85">
        <f>(Q27+Q31+Q47+Q63)/4</f>
        <v>96.75</v>
      </c>
      <c r="R23" s="85">
        <v>6</v>
      </c>
      <c r="S23" s="85">
        <f>(S27+S31+S47+S63)/4</f>
        <v>90.83333333333333</v>
      </c>
      <c r="T23" s="85">
        <v>6</v>
      </c>
      <c r="U23" s="85">
        <f>(U27+U31+U47+U63)/4</f>
        <v>96.25</v>
      </c>
      <c r="V23" s="85">
        <v>6</v>
      </c>
      <c r="W23" s="85">
        <f>(W27+W31+W47+W63)/4</f>
        <v>100</v>
      </c>
      <c r="X23" s="85">
        <v>6</v>
      </c>
      <c r="Y23" s="41" t="s">
        <v>166</v>
      </c>
      <c r="Z23" s="5" t="s">
        <v>332</v>
      </c>
    </row>
    <row r="24" spans="1:27" ht="42.75" customHeight="1">
      <c r="A24" s="1" t="s">
        <v>8</v>
      </c>
      <c r="B24" s="55"/>
      <c r="C24" s="45" t="s">
        <v>87</v>
      </c>
      <c r="D24" s="56" t="s">
        <v>88</v>
      </c>
      <c r="E24" s="47" t="s">
        <v>177</v>
      </c>
      <c r="F24" s="47" t="s">
        <v>174</v>
      </c>
      <c r="G24" s="80">
        <f>(G28+G32+G48+G64)/4</f>
        <v>100</v>
      </c>
      <c r="H24" s="80">
        <v>6</v>
      </c>
      <c r="I24" s="80">
        <f>(I28+I32+I48+I64)/4</f>
        <v>100</v>
      </c>
      <c r="J24" s="80">
        <v>6</v>
      </c>
      <c r="K24" s="80">
        <f>(K28+K32+K48+K64)/4</f>
        <v>100</v>
      </c>
      <c r="L24" s="80">
        <v>6</v>
      </c>
      <c r="M24" s="80">
        <f>(M28+M32+M48+M64)/4</f>
        <v>100</v>
      </c>
      <c r="N24" s="80">
        <v>6</v>
      </c>
      <c r="O24" s="80">
        <f>(O28+O32+O48+O64)/4</f>
        <v>100</v>
      </c>
      <c r="P24" s="80">
        <v>6</v>
      </c>
      <c r="Q24" s="80">
        <f>(Q28+Q32+Q48+Q64)/4</f>
        <v>100</v>
      </c>
      <c r="R24" s="80">
        <v>6</v>
      </c>
      <c r="S24" s="80">
        <f>(S28+S32+S48+S64)/4</f>
        <v>100</v>
      </c>
      <c r="T24" s="80">
        <v>6</v>
      </c>
      <c r="U24" s="80">
        <f>(U28+U32+U48+U64)/4</f>
        <v>100</v>
      </c>
      <c r="V24" s="80">
        <v>6</v>
      </c>
      <c r="W24" s="80">
        <f>(W28+W32+W48+W64)/4</f>
        <v>100</v>
      </c>
      <c r="X24" s="80">
        <v>6</v>
      </c>
      <c r="Y24" s="67" t="s">
        <v>166</v>
      </c>
      <c r="Z24" s="44" t="s">
        <v>331</v>
      </c>
      <c r="AA24" s="44"/>
    </row>
    <row r="25" spans="2:26" ht="25.5" customHeight="1">
      <c r="B25" s="16" t="s">
        <v>33</v>
      </c>
      <c r="C25" s="84" t="s">
        <v>89</v>
      </c>
      <c r="D25" s="30"/>
      <c r="E25" s="3" t="s">
        <v>177</v>
      </c>
      <c r="F25" s="3" t="s">
        <v>174</v>
      </c>
      <c r="G25" s="72">
        <f>(G26+G27)/2</f>
        <v>85</v>
      </c>
      <c r="H25" s="72">
        <v>6</v>
      </c>
      <c r="I25" s="72">
        <f aca="true" t="shared" si="8" ref="I25:W25">(I26+I27)/2</f>
        <v>75</v>
      </c>
      <c r="J25" s="72">
        <v>6</v>
      </c>
      <c r="K25" s="72">
        <f t="shared" si="8"/>
        <v>100</v>
      </c>
      <c r="L25" s="72">
        <v>6</v>
      </c>
      <c r="M25" s="72">
        <f t="shared" si="8"/>
        <v>85</v>
      </c>
      <c r="N25" s="72">
        <v>6</v>
      </c>
      <c r="O25" s="72">
        <f t="shared" si="8"/>
        <v>80</v>
      </c>
      <c r="P25" s="72">
        <v>6</v>
      </c>
      <c r="Q25" s="72">
        <f t="shared" si="8"/>
        <v>95</v>
      </c>
      <c r="R25" s="72">
        <v>6</v>
      </c>
      <c r="S25" s="72">
        <f t="shared" si="8"/>
        <v>80</v>
      </c>
      <c r="T25" s="72">
        <v>6</v>
      </c>
      <c r="U25" s="72">
        <f t="shared" si="8"/>
        <v>85</v>
      </c>
      <c r="V25" s="72">
        <v>6</v>
      </c>
      <c r="W25" s="72">
        <f t="shared" si="8"/>
        <v>100</v>
      </c>
      <c r="X25" s="72">
        <v>6</v>
      </c>
      <c r="Y25" s="41" t="s">
        <v>166</v>
      </c>
      <c r="Z25" s="5" t="s">
        <v>214</v>
      </c>
    </row>
    <row r="26" spans="2:26" ht="16.5" customHeight="1">
      <c r="B26" s="16"/>
      <c r="C26" s="84"/>
      <c r="D26" s="30"/>
      <c r="E26" s="3" t="s">
        <v>175</v>
      </c>
      <c r="F26" s="3" t="s">
        <v>178</v>
      </c>
      <c r="G26" s="85">
        <v>85</v>
      </c>
      <c r="H26" s="85">
        <v>1</v>
      </c>
      <c r="I26" s="85">
        <v>75</v>
      </c>
      <c r="J26" s="85">
        <v>1</v>
      </c>
      <c r="K26" s="85">
        <v>100</v>
      </c>
      <c r="L26" s="85">
        <v>1</v>
      </c>
      <c r="M26" s="85">
        <v>85</v>
      </c>
      <c r="N26" s="85">
        <v>1</v>
      </c>
      <c r="O26" s="85">
        <v>80</v>
      </c>
      <c r="P26" s="85">
        <v>1</v>
      </c>
      <c r="Q26" s="85">
        <v>95</v>
      </c>
      <c r="R26" s="85">
        <v>1</v>
      </c>
      <c r="S26" s="85">
        <v>80</v>
      </c>
      <c r="T26" s="85">
        <v>1</v>
      </c>
      <c r="U26" s="85">
        <v>85</v>
      </c>
      <c r="V26" s="85">
        <v>1</v>
      </c>
      <c r="W26" s="85">
        <v>100</v>
      </c>
      <c r="X26" s="85">
        <v>1</v>
      </c>
      <c r="Y26" s="41" t="s">
        <v>32</v>
      </c>
      <c r="Z26" s="5" t="s">
        <v>325</v>
      </c>
    </row>
    <row r="27" spans="2:26" ht="12.75">
      <c r="B27" s="1"/>
      <c r="C27" s="28"/>
      <c r="D27" s="28"/>
      <c r="E27" s="3" t="s">
        <v>176</v>
      </c>
      <c r="F27" s="3" t="s">
        <v>179</v>
      </c>
      <c r="G27" s="85">
        <v>85</v>
      </c>
      <c r="H27" s="85">
        <v>1</v>
      </c>
      <c r="I27" s="85">
        <v>75</v>
      </c>
      <c r="J27" s="85">
        <v>1</v>
      </c>
      <c r="K27" s="85">
        <v>100</v>
      </c>
      <c r="L27" s="85">
        <v>1</v>
      </c>
      <c r="M27" s="85">
        <v>85</v>
      </c>
      <c r="N27" s="85">
        <v>1</v>
      </c>
      <c r="O27" s="85">
        <v>80</v>
      </c>
      <c r="P27" s="85">
        <v>1</v>
      </c>
      <c r="Q27" s="85">
        <v>95</v>
      </c>
      <c r="R27" s="85">
        <v>1</v>
      </c>
      <c r="S27" s="85">
        <v>80</v>
      </c>
      <c r="T27" s="85">
        <v>1</v>
      </c>
      <c r="U27" s="85">
        <v>85</v>
      </c>
      <c r="V27" s="85">
        <v>1</v>
      </c>
      <c r="W27" s="85">
        <v>100</v>
      </c>
      <c r="X27" s="85">
        <v>1</v>
      </c>
      <c r="Y27" s="41" t="s">
        <v>32</v>
      </c>
      <c r="Z27" s="5" t="s">
        <v>327</v>
      </c>
    </row>
    <row r="28" spans="2:27" ht="22.5" customHeight="1">
      <c r="B28" s="119" t="s">
        <v>50</v>
      </c>
      <c r="C28" s="45" t="s">
        <v>89</v>
      </c>
      <c r="D28" s="56" t="s">
        <v>88</v>
      </c>
      <c r="E28" s="47" t="s">
        <v>177</v>
      </c>
      <c r="F28" s="47" t="s">
        <v>174</v>
      </c>
      <c r="G28" s="115">
        <v>100</v>
      </c>
      <c r="H28" s="115">
        <v>1</v>
      </c>
      <c r="I28" s="115">
        <v>100</v>
      </c>
      <c r="J28" s="115">
        <v>1</v>
      </c>
      <c r="K28" s="115">
        <v>100</v>
      </c>
      <c r="L28" s="115">
        <v>1</v>
      </c>
      <c r="M28" s="115">
        <v>100</v>
      </c>
      <c r="N28" s="115">
        <v>1</v>
      </c>
      <c r="O28" s="115">
        <v>100</v>
      </c>
      <c r="P28" s="115">
        <v>1</v>
      </c>
      <c r="Q28" s="115">
        <v>100</v>
      </c>
      <c r="R28" s="115">
        <v>1</v>
      </c>
      <c r="S28" s="115">
        <v>100</v>
      </c>
      <c r="T28" s="115">
        <v>1</v>
      </c>
      <c r="U28" s="115">
        <v>100</v>
      </c>
      <c r="V28" s="115">
        <v>1</v>
      </c>
      <c r="W28" s="115">
        <v>100</v>
      </c>
      <c r="X28" s="71">
        <v>1</v>
      </c>
      <c r="Y28" s="67" t="s">
        <v>32</v>
      </c>
      <c r="Z28" s="44" t="s">
        <v>326</v>
      </c>
      <c r="AA28" s="44"/>
    </row>
    <row r="29" spans="2:26" ht="29.25" customHeight="1">
      <c r="B29" s="16" t="s">
        <v>9</v>
      </c>
      <c r="C29" s="84" t="s">
        <v>90</v>
      </c>
      <c r="D29" s="30"/>
      <c r="E29" s="3" t="s">
        <v>177</v>
      </c>
      <c r="F29" s="3" t="s">
        <v>174</v>
      </c>
      <c r="G29" s="72">
        <f>(G30+G31)/2</f>
        <v>85</v>
      </c>
      <c r="H29" s="72">
        <v>6</v>
      </c>
      <c r="I29" s="72">
        <f aca="true" t="shared" si="9" ref="I29:W29">(I30+I31)/2</f>
        <v>90</v>
      </c>
      <c r="J29" s="72">
        <v>6</v>
      </c>
      <c r="K29" s="72">
        <f t="shared" si="9"/>
        <v>100</v>
      </c>
      <c r="L29" s="72">
        <v>6</v>
      </c>
      <c r="M29" s="72">
        <f t="shared" si="9"/>
        <v>81.66666666666667</v>
      </c>
      <c r="N29" s="72">
        <v>6</v>
      </c>
      <c r="O29" s="72">
        <f t="shared" si="9"/>
        <v>85</v>
      </c>
      <c r="P29" s="72">
        <v>6</v>
      </c>
      <c r="Q29" s="72">
        <f t="shared" si="9"/>
        <v>95</v>
      </c>
      <c r="R29" s="72">
        <v>6</v>
      </c>
      <c r="S29" s="72">
        <f t="shared" si="9"/>
        <v>85</v>
      </c>
      <c r="T29" s="72">
        <v>6</v>
      </c>
      <c r="U29" s="72">
        <f t="shared" si="9"/>
        <v>100</v>
      </c>
      <c r="V29" s="72">
        <v>6</v>
      </c>
      <c r="W29" s="72">
        <f t="shared" si="9"/>
        <v>100</v>
      </c>
      <c r="X29" s="72">
        <v>6</v>
      </c>
      <c r="Y29" s="41" t="s">
        <v>166</v>
      </c>
      <c r="Z29" s="5" t="s">
        <v>214</v>
      </c>
    </row>
    <row r="30" spans="2:26" ht="16.5" customHeight="1">
      <c r="B30" s="16"/>
      <c r="C30" s="84"/>
      <c r="D30" s="30"/>
      <c r="E30" s="3" t="s">
        <v>175</v>
      </c>
      <c r="F30" s="3" t="s">
        <v>178</v>
      </c>
      <c r="G30" s="87">
        <f>(G34+G38+G42)/3</f>
        <v>85</v>
      </c>
      <c r="H30" s="87">
        <v>6</v>
      </c>
      <c r="I30" s="87">
        <f>(I34+I38+I42)/3</f>
        <v>90</v>
      </c>
      <c r="J30" s="87">
        <v>6</v>
      </c>
      <c r="K30" s="87">
        <f>(K34+K38+K42)/3</f>
        <v>100</v>
      </c>
      <c r="L30" s="87">
        <v>6</v>
      </c>
      <c r="M30" s="87">
        <f>(M34+M38+M42)/3</f>
        <v>81.66666666666667</v>
      </c>
      <c r="N30" s="87">
        <v>6</v>
      </c>
      <c r="O30" s="87">
        <f>(O34+O38+O42)/3</f>
        <v>85</v>
      </c>
      <c r="P30" s="87">
        <v>6</v>
      </c>
      <c r="Q30" s="87">
        <f>(Q34+Q38+Q42)/3</f>
        <v>95</v>
      </c>
      <c r="R30" s="87">
        <v>6</v>
      </c>
      <c r="S30" s="87">
        <f>(S34+S38+S42)/3</f>
        <v>85</v>
      </c>
      <c r="T30" s="87">
        <v>6</v>
      </c>
      <c r="U30" s="87">
        <f>(U34+U38+U42)/3</f>
        <v>100</v>
      </c>
      <c r="V30" s="87">
        <v>6</v>
      </c>
      <c r="W30" s="87">
        <f>(W34+W38+W42)/3</f>
        <v>100</v>
      </c>
      <c r="X30" s="87">
        <v>6</v>
      </c>
      <c r="Y30" s="41" t="s">
        <v>166</v>
      </c>
      <c r="Z30" s="5" t="s">
        <v>214</v>
      </c>
    </row>
    <row r="31" spans="2:26" ht="14.25" customHeight="1">
      <c r="B31" s="1"/>
      <c r="C31" s="28"/>
      <c r="D31" s="28"/>
      <c r="E31" s="3" t="s">
        <v>176</v>
      </c>
      <c r="F31" s="3" t="s">
        <v>179</v>
      </c>
      <c r="G31" s="88">
        <f>(G35+G39+G43)/3</f>
        <v>85</v>
      </c>
      <c r="H31" s="88">
        <v>6</v>
      </c>
      <c r="I31" s="88">
        <f>(I35+I39+I43)/3</f>
        <v>90</v>
      </c>
      <c r="J31" s="88">
        <v>6</v>
      </c>
      <c r="K31" s="88">
        <f>(K35+K39+K43)/3</f>
        <v>100</v>
      </c>
      <c r="L31" s="88">
        <v>6</v>
      </c>
      <c r="M31" s="88">
        <f>(M35+M39+M43)/3</f>
        <v>81.66666666666667</v>
      </c>
      <c r="N31" s="88">
        <v>6</v>
      </c>
      <c r="O31" s="88">
        <f>(O35+O39+O43)/3</f>
        <v>85</v>
      </c>
      <c r="P31" s="88">
        <v>6</v>
      </c>
      <c r="Q31" s="88">
        <f>(Q35+Q39+Q43)/3</f>
        <v>95</v>
      </c>
      <c r="R31" s="88">
        <v>6</v>
      </c>
      <c r="S31" s="88">
        <f>(S35+S39+S43)/3</f>
        <v>85</v>
      </c>
      <c r="T31" s="88">
        <v>6</v>
      </c>
      <c r="U31" s="88">
        <f>(U35+U39+U43)/3</f>
        <v>100</v>
      </c>
      <c r="V31" s="88">
        <v>6</v>
      </c>
      <c r="W31" s="88">
        <f>(W35+W39+W43)/3</f>
        <v>100</v>
      </c>
      <c r="X31" s="88">
        <v>6</v>
      </c>
      <c r="Y31" s="41" t="s">
        <v>166</v>
      </c>
      <c r="Z31" s="5" t="s">
        <v>214</v>
      </c>
    </row>
    <row r="32" spans="2:26" ht="24" customHeight="1">
      <c r="B32" s="16" t="s">
        <v>35</v>
      </c>
      <c r="C32" s="84" t="s">
        <v>90</v>
      </c>
      <c r="D32" s="27" t="s">
        <v>88</v>
      </c>
      <c r="E32" s="3" t="s">
        <v>177</v>
      </c>
      <c r="F32" s="3" t="s">
        <v>174</v>
      </c>
      <c r="G32" s="72">
        <f>(G36+G40+G44)/3</f>
        <v>100</v>
      </c>
      <c r="H32" s="72">
        <v>6</v>
      </c>
      <c r="I32" s="72">
        <f>(I36+I40+I44)/3</f>
        <v>100</v>
      </c>
      <c r="J32" s="72">
        <v>6</v>
      </c>
      <c r="K32" s="72">
        <f>(K36+K40+K44)/3</f>
        <v>100</v>
      </c>
      <c r="L32" s="72">
        <v>6</v>
      </c>
      <c r="M32" s="72">
        <f>(M36+M40+M44)/3</f>
        <v>100</v>
      </c>
      <c r="N32" s="72">
        <v>6</v>
      </c>
      <c r="O32" s="72">
        <f>(O36+O40+O44)/3</f>
        <v>100</v>
      </c>
      <c r="P32" s="72">
        <v>6</v>
      </c>
      <c r="Q32" s="72">
        <f>(Q36+Q40+Q44)/3</f>
        <v>100</v>
      </c>
      <c r="R32" s="72">
        <v>6</v>
      </c>
      <c r="S32" s="72">
        <f>(S36+S40+S44)/3</f>
        <v>100</v>
      </c>
      <c r="T32" s="72">
        <v>6</v>
      </c>
      <c r="U32" s="72">
        <f>(U36+U40+U44)/3</f>
        <v>100</v>
      </c>
      <c r="V32" s="72">
        <v>6</v>
      </c>
      <c r="W32" s="72">
        <f>(W36+W40+W44)/3</f>
        <v>100</v>
      </c>
      <c r="X32" s="72">
        <v>6</v>
      </c>
      <c r="Y32" s="41" t="s">
        <v>166</v>
      </c>
      <c r="Z32" s="5" t="s">
        <v>214</v>
      </c>
    </row>
    <row r="33" spans="2:26" ht="15.75" customHeight="1">
      <c r="B33" s="5" t="s">
        <v>10</v>
      </c>
      <c r="C33" s="84" t="s">
        <v>90</v>
      </c>
      <c r="D33" s="29" t="s">
        <v>91</v>
      </c>
      <c r="E33" s="3" t="s">
        <v>177</v>
      </c>
      <c r="F33" s="3" t="s">
        <v>174</v>
      </c>
      <c r="G33" s="72">
        <f>(G34+G35)/2</f>
        <v>85</v>
      </c>
      <c r="H33" s="72">
        <v>6</v>
      </c>
      <c r="I33" s="72">
        <f>(I34+I35)/2</f>
        <v>90</v>
      </c>
      <c r="J33" s="72">
        <v>6</v>
      </c>
      <c r="K33" s="72">
        <f>(K34+K35)/2</f>
        <v>100</v>
      </c>
      <c r="L33" s="72">
        <v>6</v>
      </c>
      <c r="M33" s="72">
        <f>(M34+M35)/2</f>
        <v>80</v>
      </c>
      <c r="N33" s="72">
        <v>6</v>
      </c>
      <c r="O33" s="72">
        <f>(O34+O35)/2</f>
        <v>85</v>
      </c>
      <c r="P33" s="72">
        <v>6</v>
      </c>
      <c r="Q33" s="72">
        <f>(Q34+Q35)/2</f>
        <v>95</v>
      </c>
      <c r="R33" s="72">
        <v>6</v>
      </c>
      <c r="S33" s="72">
        <f>(S34+S35)/2</f>
        <v>85</v>
      </c>
      <c r="T33" s="72">
        <v>6</v>
      </c>
      <c r="U33" s="72">
        <f>(U34+U35)/2</f>
        <v>100</v>
      </c>
      <c r="V33" s="72">
        <v>6</v>
      </c>
      <c r="W33" s="72">
        <f>(W34+W35)/2</f>
        <v>100</v>
      </c>
      <c r="X33" s="72">
        <v>6</v>
      </c>
      <c r="Y33" s="41" t="s">
        <v>166</v>
      </c>
      <c r="Z33" s="5" t="s">
        <v>307</v>
      </c>
    </row>
    <row r="34" spans="3:26" ht="15.75" customHeight="1">
      <c r="C34" s="84"/>
      <c r="D34" s="29"/>
      <c r="E34" s="3" t="s">
        <v>175</v>
      </c>
      <c r="F34" s="3" t="s">
        <v>178</v>
      </c>
      <c r="G34" s="85">
        <v>85</v>
      </c>
      <c r="H34" s="85">
        <v>1</v>
      </c>
      <c r="I34" s="85">
        <v>90</v>
      </c>
      <c r="J34" s="85">
        <v>1</v>
      </c>
      <c r="K34" s="85">
        <v>100</v>
      </c>
      <c r="L34" s="85">
        <v>1</v>
      </c>
      <c r="M34" s="85">
        <v>80</v>
      </c>
      <c r="N34" s="85">
        <v>1</v>
      </c>
      <c r="O34" s="85">
        <v>85</v>
      </c>
      <c r="P34" s="85">
        <v>1</v>
      </c>
      <c r="Q34" s="85">
        <v>95</v>
      </c>
      <c r="R34" s="85">
        <v>1</v>
      </c>
      <c r="S34" s="85">
        <v>85</v>
      </c>
      <c r="T34" s="85">
        <v>1</v>
      </c>
      <c r="U34" s="85">
        <v>100</v>
      </c>
      <c r="V34" s="85">
        <v>1</v>
      </c>
      <c r="W34" s="85">
        <v>100</v>
      </c>
      <c r="X34" s="85">
        <v>1</v>
      </c>
      <c r="Y34" s="40" t="s">
        <v>32</v>
      </c>
      <c r="Z34" s="5" t="s">
        <v>314</v>
      </c>
    </row>
    <row r="35" spans="3:26" ht="12.75" customHeight="1">
      <c r="C35" s="29"/>
      <c r="D35" s="29"/>
      <c r="E35" s="3" t="s">
        <v>176</v>
      </c>
      <c r="F35" s="3" t="s">
        <v>179</v>
      </c>
      <c r="G35" s="85">
        <v>85</v>
      </c>
      <c r="H35" s="85">
        <v>1</v>
      </c>
      <c r="I35" s="85">
        <v>90</v>
      </c>
      <c r="J35" s="85">
        <v>1</v>
      </c>
      <c r="K35" s="85">
        <v>100</v>
      </c>
      <c r="L35" s="85">
        <v>1</v>
      </c>
      <c r="M35" s="85">
        <v>80</v>
      </c>
      <c r="N35" s="85">
        <v>1</v>
      </c>
      <c r="O35" s="85">
        <v>85</v>
      </c>
      <c r="P35" s="85">
        <v>1</v>
      </c>
      <c r="Q35" s="85">
        <v>95</v>
      </c>
      <c r="R35" s="85">
        <v>1</v>
      </c>
      <c r="S35" s="85">
        <v>85</v>
      </c>
      <c r="T35" s="85">
        <v>1</v>
      </c>
      <c r="U35" s="85">
        <v>100</v>
      </c>
      <c r="V35" s="85">
        <v>1</v>
      </c>
      <c r="W35" s="85">
        <v>100</v>
      </c>
      <c r="X35" s="85">
        <v>1</v>
      </c>
      <c r="Y35" s="40" t="s">
        <v>32</v>
      </c>
      <c r="Z35" s="5" t="s">
        <v>313</v>
      </c>
    </row>
    <row r="36" spans="1:42" s="6" customFormat="1" ht="36.75" customHeight="1">
      <c r="A36" s="15"/>
      <c r="B36" s="2" t="s">
        <v>37</v>
      </c>
      <c r="C36" s="84" t="s">
        <v>90</v>
      </c>
      <c r="D36" s="27" t="s">
        <v>92</v>
      </c>
      <c r="E36" s="3" t="s">
        <v>177</v>
      </c>
      <c r="F36" s="3" t="s">
        <v>174</v>
      </c>
      <c r="G36" s="86">
        <v>100</v>
      </c>
      <c r="H36" s="86">
        <v>1</v>
      </c>
      <c r="I36" s="86">
        <v>100</v>
      </c>
      <c r="J36" s="86">
        <v>1</v>
      </c>
      <c r="K36" s="86">
        <v>100</v>
      </c>
      <c r="L36" s="86">
        <v>1</v>
      </c>
      <c r="M36" s="86">
        <v>100</v>
      </c>
      <c r="N36" s="86">
        <v>1</v>
      </c>
      <c r="O36" s="86">
        <v>100</v>
      </c>
      <c r="P36" s="86">
        <v>1</v>
      </c>
      <c r="Q36" s="86">
        <v>100</v>
      </c>
      <c r="R36" s="86">
        <v>1</v>
      </c>
      <c r="S36" s="86">
        <v>100</v>
      </c>
      <c r="T36" s="86">
        <v>1</v>
      </c>
      <c r="U36" s="86">
        <v>100</v>
      </c>
      <c r="V36" s="86">
        <v>1</v>
      </c>
      <c r="W36" s="86">
        <v>100</v>
      </c>
      <c r="X36" s="85">
        <v>1</v>
      </c>
      <c r="Y36" s="40" t="s">
        <v>32</v>
      </c>
      <c r="Z36" s="5" t="s">
        <v>306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s="6" customFormat="1" ht="28.5" customHeight="1">
      <c r="A37" s="15"/>
      <c r="B37" s="2" t="s">
        <v>11</v>
      </c>
      <c r="C37" s="84" t="s">
        <v>90</v>
      </c>
      <c r="D37" s="27" t="s">
        <v>93</v>
      </c>
      <c r="E37" s="3" t="s">
        <v>177</v>
      </c>
      <c r="F37" s="3" t="s">
        <v>174</v>
      </c>
      <c r="G37" s="72">
        <f>(G38+G39)/2</f>
        <v>85</v>
      </c>
      <c r="H37" s="72">
        <v>6</v>
      </c>
      <c r="I37" s="72">
        <f>(I38+I39)/2</f>
        <v>90</v>
      </c>
      <c r="J37" s="72">
        <v>6</v>
      </c>
      <c r="K37" s="72">
        <f>(K38+K39)/2</f>
        <v>100</v>
      </c>
      <c r="L37" s="72">
        <v>6</v>
      </c>
      <c r="M37" s="72">
        <f>(M38+M39)/2</f>
        <v>80</v>
      </c>
      <c r="N37" s="72">
        <v>6</v>
      </c>
      <c r="O37" s="72">
        <f>(O38+O39)/2</f>
        <v>85</v>
      </c>
      <c r="P37" s="72">
        <v>6</v>
      </c>
      <c r="Q37" s="72">
        <f>(Q38+Q39)/2</f>
        <v>95</v>
      </c>
      <c r="R37" s="72">
        <v>6</v>
      </c>
      <c r="S37" s="72">
        <f>(S38+S39)/2</f>
        <v>85</v>
      </c>
      <c r="T37" s="72">
        <v>6</v>
      </c>
      <c r="U37" s="72">
        <f>(U38+U39)/2</f>
        <v>100</v>
      </c>
      <c r="V37" s="72">
        <v>6</v>
      </c>
      <c r="W37" s="72">
        <f>(W38+W39)/2</f>
        <v>100</v>
      </c>
      <c r="X37" s="72">
        <v>6</v>
      </c>
      <c r="Y37" s="41" t="s">
        <v>166</v>
      </c>
      <c r="Z37" s="5" t="s">
        <v>307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s="6" customFormat="1" ht="15.75" customHeight="1">
      <c r="A38" s="15"/>
      <c r="B38" s="2"/>
      <c r="C38" s="84"/>
      <c r="D38" s="27"/>
      <c r="E38" s="3" t="s">
        <v>175</v>
      </c>
      <c r="F38" s="3" t="s">
        <v>178</v>
      </c>
      <c r="G38" s="85">
        <v>85</v>
      </c>
      <c r="H38" s="85">
        <v>1</v>
      </c>
      <c r="I38" s="85">
        <v>90</v>
      </c>
      <c r="J38" s="85">
        <v>1</v>
      </c>
      <c r="K38" s="85">
        <v>100</v>
      </c>
      <c r="L38" s="85">
        <v>1</v>
      </c>
      <c r="M38" s="85">
        <v>80</v>
      </c>
      <c r="N38" s="85">
        <v>1</v>
      </c>
      <c r="O38" s="85">
        <v>85</v>
      </c>
      <c r="P38" s="85">
        <v>1</v>
      </c>
      <c r="Q38" s="85">
        <v>95</v>
      </c>
      <c r="R38" s="85">
        <v>1</v>
      </c>
      <c r="S38" s="85">
        <v>85</v>
      </c>
      <c r="T38" s="85">
        <v>1</v>
      </c>
      <c r="U38" s="85">
        <v>100</v>
      </c>
      <c r="V38" s="85">
        <v>1</v>
      </c>
      <c r="W38" s="85">
        <v>100</v>
      </c>
      <c r="X38" s="85">
        <v>1</v>
      </c>
      <c r="Y38" s="40" t="s">
        <v>32</v>
      </c>
      <c r="Z38" s="5" t="s">
        <v>312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s="6" customFormat="1" ht="15.75" customHeight="1">
      <c r="A39" s="15"/>
      <c r="B39" s="2"/>
      <c r="C39" s="27"/>
      <c r="D39" s="27"/>
      <c r="E39" s="3" t="s">
        <v>176</v>
      </c>
      <c r="F39" s="3" t="s">
        <v>179</v>
      </c>
      <c r="G39" s="85">
        <v>85</v>
      </c>
      <c r="H39" s="85">
        <v>1</v>
      </c>
      <c r="I39" s="85">
        <v>90</v>
      </c>
      <c r="J39" s="85">
        <v>1</v>
      </c>
      <c r="K39" s="85">
        <v>100</v>
      </c>
      <c r="L39" s="85">
        <v>1</v>
      </c>
      <c r="M39" s="85">
        <v>80</v>
      </c>
      <c r="N39" s="85">
        <v>1</v>
      </c>
      <c r="O39" s="85">
        <v>85</v>
      </c>
      <c r="P39" s="85">
        <v>1</v>
      </c>
      <c r="Q39" s="85">
        <v>95</v>
      </c>
      <c r="R39" s="85">
        <v>1</v>
      </c>
      <c r="S39" s="85">
        <v>85</v>
      </c>
      <c r="T39" s="85">
        <v>1</v>
      </c>
      <c r="U39" s="85">
        <v>100</v>
      </c>
      <c r="V39" s="85">
        <v>1</v>
      </c>
      <c r="W39" s="85">
        <v>100</v>
      </c>
      <c r="X39" s="85">
        <v>1</v>
      </c>
      <c r="Y39" s="40" t="s">
        <v>32</v>
      </c>
      <c r="Z39" s="5" t="s">
        <v>311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s="6" customFormat="1" ht="16.5" customHeight="1">
      <c r="A40" s="15"/>
      <c r="B40" s="2" t="s">
        <v>38</v>
      </c>
      <c r="C40" s="84" t="s">
        <v>90</v>
      </c>
      <c r="D40" s="27" t="s">
        <v>88</v>
      </c>
      <c r="E40" s="3" t="s">
        <v>177</v>
      </c>
      <c r="F40" s="3" t="s">
        <v>174</v>
      </c>
      <c r="G40" s="86">
        <v>100</v>
      </c>
      <c r="H40" s="86">
        <v>1</v>
      </c>
      <c r="I40" s="86">
        <v>100</v>
      </c>
      <c r="J40" s="86">
        <v>1</v>
      </c>
      <c r="K40" s="86">
        <v>100</v>
      </c>
      <c r="L40" s="86">
        <v>1</v>
      </c>
      <c r="M40" s="86">
        <v>100</v>
      </c>
      <c r="N40" s="86">
        <v>1</v>
      </c>
      <c r="O40" s="86">
        <v>100</v>
      </c>
      <c r="P40" s="86">
        <v>1</v>
      </c>
      <c r="Q40" s="86">
        <v>100</v>
      </c>
      <c r="R40" s="86">
        <v>1</v>
      </c>
      <c r="S40" s="86">
        <v>100</v>
      </c>
      <c r="T40" s="86">
        <v>1</v>
      </c>
      <c r="U40" s="86">
        <v>100</v>
      </c>
      <c r="V40" s="86">
        <v>1</v>
      </c>
      <c r="W40" s="86">
        <v>100</v>
      </c>
      <c r="X40" s="85">
        <v>1</v>
      </c>
      <c r="Y40" s="40" t="s">
        <v>32</v>
      </c>
      <c r="Z40" s="5" t="s">
        <v>308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s="6" customFormat="1" ht="41.25" customHeight="1">
      <c r="A41" s="15"/>
      <c r="B41" s="2" t="s">
        <v>12</v>
      </c>
      <c r="C41" s="84" t="s">
        <v>90</v>
      </c>
      <c r="D41" s="27" t="s">
        <v>94</v>
      </c>
      <c r="E41" s="3" t="s">
        <v>177</v>
      </c>
      <c r="F41" s="3" t="s">
        <v>174</v>
      </c>
      <c r="G41" s="72">
        <f>(G42+G43)/2</f>
        <v>85</v>
      </c>
      <c r="H41" s="72">
        <v>6</v>
      </c>
      <c r="I41" s="72">
        <f>(I42+I43)/2</f>
        <v>90</v>
      </c>
      <c r="J41" s="72">
        <v>6</v>
      </c>
      <c r="K41" s="72">
        <f>(K42+K43)/2</f>
        <v>100</v>
      </c>
      <c r="L41" s="72">
        <v>6</v>
      </c>
      <c r="M41" s="72">
        <f>(M42+M43)/2</f>
        <v>85</v>
      </c>
      <c r="N41" s="72">
        <v>6</v>
      </c>
      <c r="O41" s="72">
        <f>(O42+O43)/2</f>
        <v>85</v>
      </c>
      <c r="P41" s="72">
        <v>6</v>
      </c>
      <c r="Q41" s="72">
        <f>(Q42+Q43)/2</f>
        <v>95</v>
      </c>
      <c r="R41" s="72">
        <v>6</v>
      </c>
      <c r="S41" s="72">
        <f>(S42+S43)/2</f>
        <v>85</v>
      </c>
      <c r="T41" s="72">
        <v>6</v>
      </c>
      <c r="U41" s="72">
        <f>(U42+U43)/2</f>
        <v>100</v>
      </c>
      <c r="V41" s="72">
        <v>6</v>
      </c>
      <c r="W41" s="72">
        <f>(W42+W43)/2</f>
        <v>100</v>
      </c>
      <c r="X41" s="72">
        <v>6</v>
      </c>
      <c r="Y41" s="41" t="s">
        <v>166</v>
      </c>
      <c r="Z41" s="5" t="s">
        <v>307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s="6" customFormat="1" ht="41.25" customHeight="1">
      <c r="A42" s="15"/>
      <c r="B42" s="2"/>
      <c r="C42" s="84"/>
      <c r="D42" s="27"/>
      <c r="E42" s="3" t="s">
        <v>175</v>
      </c>
      <c r="F42" s="3" t="s">
        <v>178</v>
      </c>
      <c r="G42" s="85">
        <v>85</v>
      </c>
      <c r="H42" s="85">
        <v>1</v>
      </c>
      <c r="I42" s="85">
        <v>90</v>
      </c>
      <c r="J42" s="85">
        <v>1</v>
      </c>
      <c r="K42" s="85">
        <v>100</v>
      </c>
      <c r="L42" s="85">
        <v>1</v>
      </c>
      <c r="M42" s="85">
        <v>85</v>
      </c>
      <c r="N42" s="85">
        <v>1</v>
      </c>
      <c r="O42" s="85">
        <v>85</v>
      </c>
      <c r="P42" s="85">
        <v>1</v>
      </c>
      <c r="Q42" s="85">
        <v>95</v>
      </c>
      <c r="R42" s="85">
        <v>1</v>
      </c>
      <c r="S42" s="85">
        <v>85</v>
      </c>
      <c r="T42" s="85">
        <v>1</v>
      </c>
      <c r="U42" s="85">
        <v>100</v>
      </c>
      <c r="V42" s="85">
        <v>1</v>
      </c>
      <c r="W42" s="85">
        <v>100</v>
      </c>
      <c r="X42" s="85">
        <v>1</v>
      </c>
      <c r="Y42" s="39" t="s">
        <v>32</v>
      </c>
      <c r="Z42" s="5" t="s">
        <v>310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s="6" customFormat="1" ht="41.25" customHeight="1">
      <c r="A43" s="15"/>
      <c r="B43" s="2"/>
      <c r="C43" s="84"/>
      <c r="D43" s="27"/>
      <c r="E43" s="3" t="s">
        <v>176</v>
      </c>
      <c r="F43" s="3" t="s">
        <v>179</v>
      </c>
      <c r="G43" s="85">
        <v>85</v>
      </c>
      <c r="H43" s="85">
        <v>1</v>
      </c>
      <c r="I43" s="85">
        <v>90</v>
      </c>
      <c r="J43" s="85">
        <v>1</v>
      </c>
      <c r="K43" s="85">
        <v>100</v>
      </c>
      <c r="L43" s="85">
        <v>1</v>
      </c>
      <c r="M43" s="85">
        <v>85</v>
      </c>
      <c r="N43" s="85">
        <v>1</v>
      </c>
      <c r="O43" s="85">
        <v>85</v>
      </c>
      <c r="P43" s="85">
        <v>1</v>
      </c>
      <c r="Q43" s="85">
        <v>95</v>
      </c>
      <c r="R43" s="85">
        <v>1</v>
      </c>
      <c r="S43" s="85">
        <v>85</v>
      </c>
      <c r="T43" s="85">
        <v>1</v>
      </c>
      <c r="U43" s="85">
        <v>100</v>
      </c>
      <c r="V43" s="85">
        <v>1</v>
      </c>
      <c r="W43" s="85">
        <v>100</v>
      </c>
      <c r="X43" s="85">
        <v>1</v>
      </c>
      <c r="Y43" s="39" t="s">
        <v>32</v>
      </c>
      <c r="Z43" s="5" t="s">
        <v>309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s="6" customFormat="1" ht="26.25" customHeight="1">
      <c r="A44" s="15"/>
      <c r="B44" s="55" t="s">
        <v>39</v>
      </c>
      <c r="C44" s="45" t="s">
        <v>90</v>
      </c>
      <c r="D44" s="56" t="s">
        <v>95</v>
      </c>
      <c r="E44" s="47" t="s">
        <v>177</v>
      </c>
      <c r="F44" s="47" t="s">
        <v>174</v>
      </c>
      <c r="G44" s="115">
        <v>100</v>
      </c>
      <c r="H44" s="115">
        <v>1</v>
      </c>
      <c r="I44" s="115">
        <v>100</v>
      </c>
      <c r="J44" s="115">
        <v>1</v>
      </c>
      <c r="K44" s="115">
        <v>100</v>
      </c>
      <c r="L44" s="115">
        <v>1</v>
      </c>
      <c r="M44" s="115">
        <v>100</v>
      </c>
      <c r="N44" s="115">
        <v>1</v>
      </c>
      <c r="O44" s="115">
        <v>100</v>
      </c>
      <c r="P44" s="115">
        <v>1</v>
      </c>
      <c r="Q44" s="115">
        <v>100</v>
      </c>
      <c r="R44" s="115">
        <v>1</v>
      </c>
      <c r="S44" s="115">
        <v>100</v>
      </c>
      <c r="T44" s="115">
        <v>1</v>
      </c>
      <c r="U44" s="115">
        <v>100</v>
      </c>
      <c r="V44" s="115">
        <v>1</v>
      </c>
      <c r="W44" s="115">
        <v>100</v>
      </c>
      <c r="X44" s="71">
        <v>1</v>
      </c>
      <c r="Y44" s="49" t="s">
        <v>32</v>
      </c>
      <c r="Z44" s="44" t="s">
        <v>315</v>
      </c>
      <c r="AA44" s="59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2:26" ht="27.75" customHeight="1">
      <c r="B45" s="16" t="s">
        <v>13</v>
      </c>
      <c r="C45" s="84" t="s">
        <v>96</v>
      </c>
      <c r="D45" s="27" t="s">
        <v>97</v>
      </c>
      <c r="E45" s="3" t="s">
        <v>177</v>
      </c>
      <c r="F45" s="3" t="s">
        <v>174</v>
      </c>
      <c r="G45" s="72">
        <f>(G46+G47)/2</f>
        <v>85</v>
      </c>
      <c r="H45" s="72">
        <v>6</v>
      </c>
      <c r="I45" s="72">
        <f aca="true" t="shared" si="10" ref="I45:W45">(I46+I47)/2</f>
        <v>66.66666666666667</v>
      </c>
      <c r="J45" s="72">
        <v>6</v>
      </c>
      <c r="K45" s="72">
        <f t="shared" si="10"/>
        <v>90</v>
      </c>
      <c r="L45" s="72">
        <v>6</v>
      </c>
      <c r="M45" s="72">
        <f t="shared" si="10"/>
        <v>85</v>
      </c>
      <c r="N45" s="72">
        <v>6</v>
      </c>
      <c r="O45" s="72">
        <f t="shared" si="10"/>
        <v>85</v>
      </c>
      <c r="P45" s="72">
        <v>6</v>
      </c>
      <c r="Q45" s="72">
        <f t="shared" si="10"/>
        <v>97</v>
      </c>
      <c r="R45" s="72">
        <v>6</v>
      </c>
      <c r="S45" s="72">
        <f t="shared" si="10"/>
        <v>98.33333333333333</v>
      </c>
      <c r="T45" s="72">
        <v>6</v>
      </c>
      <c r="U45" s="72">
        <f t="shared" si="10"/>
        <v>100</v>
      </c>
      <c r="V45" s="72">
        <v>6</v>
      </c>
      <c r="W45" s="72">
        <f t="shared" si="10"/>
        <v>100</v>
      </c>
      <c r="X45" s="72">
        <v>6</v>
      </c>
      <c r="Y45" s="41" t="s">
        <v>166</v>
      </c>
      <c r="Z45" s="5" t="s">
        <v>307</v>
      </c>
    </row>
    <row r="46" spans="2:26" ht="13.5">
      <c r="B46" s="16"/>
      <c r="C46" s="84"/>
      <c r="D46" s="27"/>
      <c r="E46" s="3" t="s">
        <v>175</v>
      </c>
      <c r="F46" s="3" t="s">
        <v>178</v>
      </c>
      <c r="G46" s="88">
        <f>(G50+G54+G58)/3</f>
        <v>85</v>
      </c>
      <c r="H46" s="88">
        <v>6</v>
      </c>
      <c r="I46" s="88">
        <f aca="true" t="shared" si="11" ref="I46:W46">(I50+I54+I58)/3</f>
        <v>66.66666666666667</v>
      </c>
      <c r="J46" s="88">
        <v>6</v>
      </c>
      <c r="K46" s="88">
        <f t="shared" si="11"/>
        <v>90</v>
      </c>
      <c r="L46" s="88">
        <v>6</v>
      </c>
      <c r="M46" s="88">
        <f t="shared" si="11"/>
        <v>85</v>
      </c>
      <c r="N46" s="88">
        <v>6</v>
      </c>
      <c r="O46" s="88">
        <f t="shared" si="11"/>
        <v>85</v>
      </c>
      <c r="P46" s="88">
        <v>6</v>
      </c>
      <c r="Q46" s="88">
        <f t="shared" si="11"/>
        <v>97</v>
      </c>
      <c r="R46" s="88">
        <v>6</v>
      </c>
      <c r="S46" s="88">
        <f t="shared" si="11"/>
        <v>98.33333333333333</v>
      </c>
      <c r="T46" s="88">
        <v>6</v>
      </c>
      <c r="U46" s="88">
        <f t="shared" si="11"/>
        <v>100</v>
      </c>
      <c r="V46" s="88">
        <v>6</v>
      </c>
      <c r="W46" s="88">
        <f t="shared" si="11"/>
        <v>100</v>
      </c>
      <c r="X46" s="88">
        <v>6</v>
      </c>
      <c r="Y46" s="41" t="s">
        <v>166</v>
      </c>
      <c r="Z46" s="5" t="s">
        <v>307</v>
      </c>
    </row>
    <row r="47" spans="2:26" ht="13.5">
      <c r="B47" s="16"/>
      <c r="C47" s="84"/>
      <c r="D47" s="27"/>
      <c r="E47" s="3" t="s">
        <v>176</v>
      </c>
      <c r="F47" s="3" t="s">
        <v>179</v>
      </c>
      <c r="G47" s="88">
        <f>(G51+G55+G59)/3</f>
        <v>85</v>
      </c>
      <c r="H47" s="88">
        <v>6</v>
      </c>
      <c r="I47" s="88">
        <f aca="true" t="shared" si="12" ref="I47:W47">(I51+I55+I59)/3</f>
        <v>66.66666666666667</v>
      </c>
      <c r="J47" s="88">
        <v>6</v>
      </c>
      <c r="K47" s="88">
        <f t="shared" si="12"/>
        <v>90</v>
      </c>
      <c r="L47" s="88">
        <v>6</v>
      </c>
      <c r="M47" s="88">
        <f t="shared" si="12"/>
        <v>85</v>
      </c>
      <c r="N47" s="88">
        <v>6</v>
      </c>
      <c r="O47" s="88">
        <f t="shared" si="12"/>
        <v>85</v>
      </c>
      <c r="P47" s="88">
        <v>6</v>
      </c>
      <c r="Q47" s="88">
        <f t="shared" si="12"/>
        <v>97</v>
      </c>
      <c r="R47" s="88">
        <v>6</v>
      </c>
      <c r="S47" s="88">
        <f t="shared" si="12"/>
        <v>98.33333333333333</v>
      </c>
      <c r="T47" s="88">
        <v>6</v>
      </c>
      <c r="U47" s="88">
        <f t="shared" si="12"/>
        <v>100</v>
      </c>
      <c r="V47" s="88">
        <v>6</v>
      </c>
      <c r="W47" s="88">
        <f t="shared" si="12"/>
        <v>100</v>
      </c>
      <c r="X47" s="88">
        <v>6</v>
      </c>
      <c r="Y47" s="41" t="s">
        <v>166</v>
      </c>
      <c r="Z47" s="5" t="s">
        <v>307</v>
      </c>
    </row>
    <row r="48" spans="1:26" ht="25.5">
      <c r="A48" s="13"/>
      <c r="B48" s="16" t="s">
        <v>66</v>
      </c>
      <c r="C48" s="84" t="s">
        <v>96</v>
      </c>
      <c r="D48" s="27" t="s">
        <v>98</v>
      </c>
      <c r="E48" s="3" t="s">
        <v>177</v>
      </c>
      <c r="F48" s="3" t="s">
        <v>174</v>
      </c>
      <c r="G48" s="72">
        <f>(G52+G56+G60)/3</f>
        <v>100</v>
      </c>
      <c r="H48" s="72">
        <v>6</v>
      </c>
      <c r="I48" s="72">
        <f aca="true" t="shared" si="13" ref="I48:W48">(I52+I56+I60)/3</f>
        <v>100</v>
      </c>
      <c r="J48" s="72">
        <v>6</v>
      </c>
      <c r="K48" s="72">
        <f t="shared" si="13"/>
        <v>100</v>
      </c>
      <c r="L48" s="72">
        <v>6</v>
      </c>
      <c r="M48" s="72">
        <f t="shared" si="13"/>
        <v>100</v>
      </c>
      <c r="N48" s="72">
        <v>6</v>
      </c>
      <c r="O48" s="72">
        <f t="shared" si="13"/>
        <v>100</v>
      </c>
      <c r="P48" s="72">
        <v>6</v>
      </c>
      <c r="Q48" s="72">
        <f t="shared" si="13"/>
        <v>100</v>
      </c>
      <c r="R48" s="72">
        <v>6</v>
      </c>
      <c r="S48" s="72">
        <f t="shared" si="13"/>
        <v>100</v>
      </c>
      <c r="T48" s="72">
        <v>6</v>
      </c>
      <c r="U48" s="72">
        <f t="shared" si="13"/>
        <v>100</v>
      </c>
      <c r="V48" s="72">
        <v>6</v>
      </c>
      <c r="W48" s="72">
        <f t="shared" si="13"/>
        <v>100</v>
      </c>
      <c r="X48" s="72">
        <v>6</v>
      </c>
      <c r="Y48" s="41" t="s">
        <v>166</v>
      </c>
      <c r="Z48" s="5" t="s">
        <v>307</v>
      </c>
    </row>
    <row r="49" spans="2:26" ht="12.75">
      <c r="B49" s="2" t="s">
        <v>14</v>
      </c>
      <c r="C49" s="84" t="s">
        <v>96</v>
      </c>
      <c r="D49" s="27" t="s">
        <v>99</v>
      </c>
      <c r="E49" s="3" t="s">
        <v>177</v>
      </c>
      <c r="F49" s="3" t="s">
        <v>174</v>
      </c>
      <c r="G49" s="72">
        <f>(G50+G51)/2</f>
        <v>85</v>
      </c>
      <c r="H49" s="72">
        <v>6</v>
      </c>
      <c r="I49" s="72">
        <f>(I50+I51)/2</f>
        <v>60</v>
      </c>
      <c r="J49" s="72">
        <v>6</v>
      </c>
      <c r="K49" s="72">
        <f>(K50+K51)/2</f>
        <v>90</v>
      </c>
      <c r="L49" s="72">
        <v>6</v>
      </c>
      <c r="M49" s="72">
        <f>(M50+M51)/2</f>
        <v>85</v>
      </c>
      <c r="N49" s="72">
        <v>6</v>
      </c>
      <c r="O49" s="72">
        <f>(O50+O51)/2</f>
        <v>85</v>
      </c>
      <c r="P49" s="72">
        <v>6</v>
      </c>
      <c r="Q49" s="72">
        <f>(Q50+Q51)/2</f>
        <v>96</v>
      </c>
      <c r="R49" s="72">
        <v>6</v>
      </c>
      <c r="S49" s="72">
        <f>(S50+S51)/2</f>
        <v>100</v>
      </c>
      <c r="T49" s="72">
        <v>6</v>
      </c>
      <c r="U49" s="72">
        <f>(U50+U51)/2</f>
        <v>100</v>
      </c>
      <c r="V49" s="72">
        <v>6</v>
      </c>
      <c r="W49" s="72">
        <f>(W50+W51)/2</f>
        <v>100</v>
      </c>
      <c r="X49" s="72">
        <v>6</v>
      </c>
      <c r="Y49" s="41" t="s">
        <v>166</v>
      </c>
      <c r="Z49" s="5" t="s">
        <v>307</v>
      </c>
    </row>
    <row r="50" spans="2:26" ht="12.75">
      <c r="B50" s="2"/>
      <c r="C50" s="84"/>
      <c r="D50" s="27"/>
      <c r="E50" s="3" t="s">
        <v>175</v>
      </c>
      <c r="F50" s="3" t="s">
        <v>178</v>
      </c>
      <c r="G50" s="86">
        <v>85</v>
      </c>
      <c r="H50" s="86">
        <v>1</v>
      </c>
      <c r="I50" s="86">
        <v>60</v>
      </c>
      <c r="J50" s="86">
        <v>1</v>
      </c>
      <c r="K50" s="86">
        <v>90</v>
      </c>
      <c r="L50" s="86">
        <v>1</v>
      </c>
      <c r="M50" s="86">
        <v>85</v>
      </c>
      <c r="N50" s="86">
        <v>1</v>
      </c>
      <c r="O50" s="86">
        <v>85</v>
      </c>
      <c r="P50" s="86">
        <v>1</v>
      </c>
      <c r="Q50" s="86">
        <v>96</v>
      </c>
      <c r="R50" s="86">
        <v>1</v>
      </c>
      <c r="S50" s="86">
        <v>100</v>
      </c>
      <c r="T50" s="86">
        <v>1</v>
      </c>
      <c r="U50" s="86">
        <v>100</v>
      </c>
      <c r="V50" s="86">
        <v>1</v>
      </c>
      <c r="W50" s="86">
        <v>100</v>
      </c>
      <c r="X50" s="86">
        <v>1</v>
      </c>
      <c r="Y50" s="40" t="s">
        <v>32</v>
      </c>
      <c r="Z50" s="5" t="s">
        <v>316</v>
      </c>
    </row>
    <row r="51" spans="2:26" ht="12.75">
      <c r="B51" s="2"/>
      <c r="C51" s="27"/>
      <c r="D51" s="27"/>
      <c r="E51" s="3" t="s">
        <v>176</v>
      </c>
      <c r="F51" s="3" t="s">
        <v>179</v>
      </c>
      <c r="G51" s="86">
        <v>85</v>
      </c>
      <c r="H51" s="86">
        <v>1</v>
      </c>
      <c r="I51" s="86">
        <v>60</v>
      </c>
      <c r="J51" s="86">
        <v>1</v>
      </c>
      <c r="K51" s="86">
        <v>90</v>
      </c>
      <c r="L51" s="86">
        <v>1</v>
      </c>
      <c r="M51" s="86">
        <v>85</v>
      </c>
      <c r="N51" s="86">
        <v>1</v>
      </c>
      <c r="O51" s="86">
        <v>85</v>
      </c>
      <c r="P51" s="86">
        <v>1</v>
      </c>
      <c r="Q51" s="86">
        <v>96</v>
      </c>
      <c r="R51" s="86">
        <v>1</v>
      </c>
      <c r="S51" s="86">
        <v>100</v>
      </c>
      <c r="T51" s="86">
        <v>1</v>
      </c>
      <c r="U51" s="86">
        <v>100</v>
      </c>
      <c r="V51" s="86">
        <v>1</v>
      </c>
      <c r="W51" s="86">
        <v>100</v>
      </c>
      <c r="X51" s="86">
        <v>1</v>
      </c>
      <c r="Y51" s="40" t="s">
        <v>167</v>
      </c>
      <c r="Z51" s="5" t="s">
        <v>317</v>
      </c>
    </row>
    <row r="52" spans="2:26" ht="25.5">
      <c r="B52" s="2" t="s">
        <v>43</v>
      </c>
      <c r="C52" s="84" t="s">
        <v>96</v>
      </c>
      <c r="D52" s="27" t="s">
        <v>100</v>
      </c>
      <c r="E52" s="3" t="s">
        <v>177</v>
      </c>
      <c r="F52" s="3" t="s">
        <v>174</v>
      </c>
      <c r="G52" s="86">
        <v>100</v>
      </c>
      <c r="H52" s="86">
        <v>1</v>
      </c>
      <c r="I52" s="86">
        <v>100</v>
      </c>
      <c r="J52" s="86">
        <v>1</v>
      </c>
      <c r="K52" s="86">
        <v>100</v>
      </c>
      <c r="L52" s="86">
        <v>1</v>
      </c>
      <c r="M52" s="86">
        <v>100</v>
      </c>
      <c r="N52" s="86">
        <v>1</v>
      </c>
      <c r="O52" s="86">
        <v>100</v>
      </c>
      <c r="P52" s="86">
        <v>1</v>
      </c>
      <c r="Q52" s="86">
        <v>100</v>
      </c>
      <c r="R52" s="86">
        <v>1</v>
      </c>
      <c r="S52" s="86">
        <v>100</v>
      </c>
      <c r="T52" s="86">
        <v>1</v>
      </c>
      <c r="U52" s="86">
        <v>100</v>
      </c>
      <c r="V52" s="86">
        <v>1</v>
      </c>
      <c r="W52" s="86">
        <v>100</v>
      </c>
      <c r="X52" s="85">
        <v>1</v>
      </c>
      <c r="Y52" s="40" t="s">
        <v>32</v>
      </c>
      <c r="Z52" s="5" t="s">
        <v>318</v>
      </c>
    </row>
    <row r="53" spans="2:26" ht="12.75">
      <c r="B53" s="2" t="s">
        <v>15</v>
      </c>
      <c r="C53" s="84" t="s">
        <v>96</v>
      </c>
      <c r="D53" s="27" t="s">
        <v>101</v>
      </c>
      <c r="E53" s="3" t="s">
        <v>177</v>
      </c>
      <c r="F53" s="3" t="s">
        <v>174</v>
      </c>
      <c r="G53" s="72">
        <f>(G54+G55)/2</f>
        <v>85</v>
      </c>
      <c r="H53" s="72">
        <v>6</v>
      </c>
      <c r="I53" s="72">
        <f>(I54+I55)/2</f>
        <v>60</v>
      </c>
      <c r="J53" s="72">
        <v>6</v>
      </c>
      <c r="K53" s="72">
        <f>(K54+K55)/2</f>
        <v>90</v>
      </c>
      <c r="L53" s="72">
        <v>6</v>
      </c>
      <c r="M53" s="72">
        <f>(M54+M55)/2</f>
        <v>85</v>
      </c>
      <c r="N53" s="72">
        <v>6</v>
      </c>
      <c r="O53" s="72">
        <f>(O54+O55)/2</f>
        <v>85</v>
      </c>
      <c r="P53" s="72">
        <v>6</v>
      </c>
      <c r="Q53" s="72">
        <f>(Q54+Q55)/2</f>
        <v>100</v>
      </c>
      <c r="R53" s="72">
        <v>6</v>
      </c>
      <c r="S53" s="72">
        <f>(S54+S55)/2</f>
        <v>100</v>
      </c>
      <c r="T53" s="72">
        <v>6</v>
      </c>
      <c r="U53" s="72">
        <f>(U54+U55)/2</f>
        <v>100</v>
      </c>
      <c r="V53" s="72">
        <v>6</v>
      </c>
      <c r="W53" s="72">
        <f>(W54+W55)/2</f>
        <v>100</v>
      </c>
      <c r="X53" s="72">
        <v>6</v>
      </c>
      <c r="Y53" s="41" t="s">
        <v>166</v>
      </c>
      <c r="Z53" s="5" t="s">
        <v>307</v>
      </c>
    </row>
    <row r="54" spans="2:26" ht="12.75">
      <c r="B54" s="2"/>
      <c r="C54" s="84"/>
      <c r="D54" s="27"/>
      <c r="E54" s="3" t="s">
        <v>175</v>
      </c>
      <c r="F54" s="3" t="s">
        <v>178</v>
      </c>
      <c r="G54" s="86">
        <v>85</v>
      </c>
      <c r="H54" s="86">
        <v>1</v>
      </c>
      <c r="I54" s="86">
        <v>60</v>
      </c>
      <c r="J54" s="86">
        <v>1</v>
      </c>
      <c r="K54" s="86">
        <v>90</v>
      </c>
      <c r="L54" s="86">
        <v>1</v>
      </c>
      <c r="M54" s="86">
        <v>85</v>
      </c>
      <c r="N54" s="86">
        <v>1</v>
      </c>
      <c r="O54" s="86">
        <v>85</v>
      </c>
      <c r="P54" s="86">
        <v>1</v>
      </c>
      <c r="Q54" s="86">
        <v>100</v>
      </c>
      <c r="R54" s="86">
        <v>1</v>
      </c>
      <c r="S54" s="86">
        <v>100</v>
      </c>
      <c r="T54" s="86">
        <v>1</v>
      </c>
      <c r="U54" s="86">
        <v>100</v>
      </c>
      <c r="V54" s="86">
        <v>1</v>
      </c>
      <c r="W54" s="86">
        <v>100</v>
      </c>
      <c r="X54" s="86">
        <v>1</v>
      </c>
      <c r="Y54" s="40" t="s">
        <v>32</v>
      </c>
      <c r="Z54" s="5" t="s">
        <v>319</v>
      </c>
    </row>
    <row r="55" spans="2:26" ht="12.75">
      <c r="B55" s="2"/>
      <c r="C55" s="27"/>
      <c r="D55" s="27"/>
      <c r="E55" s="3" t="s">
        <v>176</v>
      </c>
      <c r="F55" s="3" t="s">
        <v>179</v>
      </c>
      <c r="G55" s="86">
        <v>85</v>
      </c>
      <c r="H55" s="86">
        <v>1</v>
      </c>
      <c r="I55" s="86">
        <v>60</v>
      </c>
      <c r="J55" s="86">
        <v>1</v>
      </c>
      <c r="K55" s="86">
        <v>90</v>
      </c>
      <c r="L55" s="86">
        <v>1</v>
      </c>
      <c r="M55" s="86">
        <v>85</v>
      </c>
      <c r="N55" s="86">
        <v>1</v>
      </c>
      <c r="O55" s="86">
        <v>85</v>
      </c>
      <c r="P55" s="86">
        <v>1</v>
      </c>
      <c r="Q55" s="86">
        <v>100</v>
      </c>
      <c r="R55" s="86">
        <v>1</v>
      </c>
      <c r="S55" s="86">
        <v>100</v>
      </c>
      <c r="T55" s="86">
        <v>1</v>
      </c>
      <c r="U55" s="86">
        <v>100</v>
      </c>
      <c r="V55" s="86">
        <v>1</v>
      </c>
      <c r="W55" s="86">
        <v>100</v>
      </c>
      <c r="X55" s="86">
        <v>1</v>
      </c>
      <c r="Y55" s="40" t="s">
        <v>32</v>
      </c>
      <c r="Z55" s="5" t="s">
        <v>320</v>
      </c>
    </row>
    <row r="56" spans="2:26" ht="25.5">
      <c r="B56" s="2" t="s">
        <v>44</v>
      </c>
      <c r="C56" s="84" t="s">
        <v>96</v>
      </c>
      <c r="D56" s="27" t="s">
        <v>102</v>
      </c>
      <c r="E56" s="3" t="s">
        <v>177</v>
      </c>
      <c r="F56" s="3" t="s">
        <v>174</v>
      </c>
      <c r="G56" s="86">
        <v>100</v>
      </c>
      <c r="H56" s="86">
        <v>1</v>
      </c>
      <c r="I56" s="86">
        <v>100</v>
      </c>
      <c r="J56" s="86">
        <v>1</v>
      </c>
      <c r="K56" s="86">
        <v>100</v>
      </c>
      <c r="L56" s="86">
        <v>1</v>
      </c>
      <c r="M56" s="86">
        <v>100</v>
      </c>
      <c r="N56" s="86">
        <v>1</v>
      </c>
      <c r="O56" s="86">
        <v>100</v>
      </c>
      <c r="P56" s="86">
        <v>1</v>
      </c>
      <c r="Q56" s="86">
        <v>100</v>
      </c>
      <c r="R56" s="86">
        <v>1</v>
      </c>
      <c r="S56" s="86">
        <v>100</v>
      </c>
      <c r="T56" s="86">
        <v>1</v>
      </c>
      <c r="U56" s="86">
        <v>100</v>
      </c>
      <c r="V56" s="86">
        <v>1</v>
      </c>
      <c r="W56" s="86">
        <v>100</v>
      </c>
      <c r="X56" s="85">
        <v>1</v>
      </c>
      <c r="Y56" s="40" t="s">
        <v>32</v>
      </c>
      <c r="Z56" s="5" t="s">
        <v>321</v>
      </c>
    </row>
    <row r="57" spans="2:26" ht="38.25">
      <c r="B57" s="2" t="s">
        <v>16</v>
      </c>
      <c r="C57" s="84" t="s">
        <v>96</v>
      </c>
      <c r="D57" s="27" t="s">
        <v>103</v>
      </c>
      <c r="E57" s="3" t="s">
        <v>177</v>
      </c>
      <c r="F57" s="3" t="s">
        <v>174</v>
      </c>
      <c r="G57" s="72">
        <f>(G58+G59)/2</f>
        <v>85</v>
      </c>
      <c r="H57" s="72">
        <v>6</v>
      </c>
      <c r="I57" s="72">
        <f>(I58+I59)/2</f>
        <v>80</v>
      </c>
      <c r="J57" s="72">
        <v>6</v>
      </c>
      <c r="K57" s="72">
        <f>(K58+K59)/2</f>
        <v>90</v>
      </c>
      <c r="L57" s="72">
        <v>6</v>
      </c>
      <c r="M57" s="72">
        <f>(M58+M59)/2</f>
        <v>85</v>
      </c>
      <c r="N57" s="72">
        <v>6</v>
      </c>
      <c r="O57" s="72">
        <f>(O58+O59)/2</f>
        <v>85</v>
      </c>
      <c r="P57" s="72">
        <v>6</v>
      </c>
      <c r="Q57" s="72">
        <f>(Q58+Q59)/2</f>
        <v>95</v>
      </c>
      <c r="R57" s="72">
        <v>6</v>
      </c>
      <c r="S57" s="72">
        <f>(S58+S59)/2</f>
        <v>95</v>
      </c>
      <c r="T57" s="72">
        <v>6</v>
      </c>
      <c r="U57" s="72">
        <f>(U58+U59)/2</f>
        <v>100</v>
      </c>
      <c r="V57" s="72">
        <v>6</v>
      </c>
      <c r="W57" s="72">
        <f>(W58+W59)/2</f>
        <v>100</v>
      </c>
      <c r="X57" s="72">
        <v>6</v>
      </c>
      <c r="Y57" s="41" t="s">
        <v>166</v>
      </c>
      <c r="Z57" s="5" t="s">
        <v>307</v>
      </c>
    </row>
    <row r="58" spans="2:26" ht="12.75">
      <c r="B58" s="2"/>
      <c r="C58" s="84"/>
      <c r="D58" s="27"/>
      <c r="E58" s="3" t="s">
        <v>175</v>
      </c>
      <c r="F58" s="3" t="s">
        <v>178</v>
      </c>
      <c r="G58" s="86">
        <v>85</v>
      </c>
      <c r="H58" s="86">
        <v>1</v>
      </c>
      <c r="I58" s="86">
        <v>80</v>
      </c>
      <c r="J58" s="86">
        <v>1</v>
      </c>
      <c r="K58" s="86">
        <v>90</v>
      </c>
      <c r="L58" s="86">
        <v>1</v>
      </c>
      <c r="M58" s="86">
        <v>85</v>
      </c>
      <c r="N58" s="86">
        <v>1</v>
      </c>
      <c r="O58" s="86">
        <v>85</v>
      </c>
      <c r="P58" s="86">
        <v>1</v>
      </c>
      <c r="Q58" s="86">
        <v>95</v>
      </c>
      <c r="R58" s="86">
        <v>1</v>
      </c>
      <c r="S58" s="86">
        <v>95</v>
      </c>
      <c r="T58" s="86">
        <v>1</v>
      </c>
      <c r="U58" s="86">
        <v>100</v>
      </c>
      <c r="V58" s="86">
        <v>1</v>
      </c>
      <c r="W58" s="86">
        <v>100</v>
      </c>
      <c r="X58" s="86">
        <v>1</v>
      </c>
      <c r="Y58" s="40" t="s">
        <v>32</v>
      </c>
      <c r="Z58" s="5" t="s">
        <v>322</v>
      </c>
    </row>
    <row r="59" spans="2:26" ht="12.75">
      <c r="B59" s="2"/>
      <c r="C59" s="27"/>
      <c r="D59" s="27"/>
      <c r="E59" s="3" t="s">
        <v>176</v>
      </c>
      <c r="F59" s="3" t="s">
        <v>179</v>
      </c>
      <c r="G59" s="86">
        <v>85</v>
      </c>
      <c r="H59" s="86">
        <v>1</v>
      </c>
      <c r="I59" s="86">
        <v>80</v>
      </c>
      <c r="J59" s="86">
        <v>1</v>
      </c>
      <c r="K59" s="86">
        <v>90</v>
      </c>
      <c r="L59" s="86">
        <v>1</v>
      </c>
      <c r="M59" s="86">
        <v>85</v>
      </c>
      <c r="N59" s="86">
        <v>1</v>
      </c>
      <c r="O59" s="86">
        <v>85</v>
      </c>
      <c r="P59" s="86">
        <v>1</v>
      </c>
      <c r="Q59" s="86">
        <v>95</v>
      </c>
      <c r="R59" s="86">
        <v>1</v>
      </c>
      <c r="S59" s="86">
        <v>95</v>
      </c>
      <c r="T59" s="86">
        <v>1</v>
      </c>
      <c r="U59" s="86">
        <v>100</v>
      </c>
      <c r="V59" s="86">
        <v>1</v>
      </c>
      <c r="W59" s="86">
        <v>100</v>
      </c>
      <c r="X59" s="86">
        <v>1</v>
      </c>
      <c r="Y59" s="40" t="s">
        <v>167</v>
      </c>
      <c r="Z59" s="5" t="s">
        <v>323</v>
      </c>
    </row>
    <row r="60" spans="2:27" ht="51">
      <c r="B60" s="55" t="s">
        <v>45</v>
      </c>
      <c r="C60" s="45" t="s">
        <v>96</v>
      </c>
      <c r="D60" s="56" t="s">
        <v>104</v>
      </c>
      <c r="E60" s="47" t="s">
        <v>177</v>
      </c>
      <c r="F60" s="47" t="s">
        <v>174</v>
      </c>
      <c r="G60" s="115">
        <v>100</v>
      </c>
      <c r="H60" s="115">
        <v>1</v>
      </c>
      <c r="I60" s="115">
        <v>100</v>
      </c>
      <c r="J60" s="115">
        <v>1</v>
      </c>
      <c r="K60" s="115">
        <v>100</v>
      </c>
      <c r="L60" s="115">
        <v>1</v>
      </c>
      <c r="M60" s="115">
        <v>100</v>
      </c>
      <c r="N60" s="115">
        <v>1</v>
      </c>
      <c r="O60" s="115">
        <v>100</v>
      </c>
      <c r="P60" s="115">
        <v>1</v>
      </c>
      <c r="Q60" s="115">
        <v>100</v>
      </c>
      <c r="R60" s="115">
        <v>1</v>
      </c>
      <c r="S60" s="115">
        <v>100</v>
      </c>
      <c r="T60" s="115">
        <v>1</v>
      </c>
      <c r="U60" s="115">
        <v>100</v>
      </c>
      <c r="V60" s="115">
        <v>1</v>
      </c>
      <c r="W60" s="115">
        <v>100</v>
      </c>
      <c r="X60" s="71">
        <v>1</v>
      </c>
      <c r="Y60" s="49" t="s">
        <v>32</v>
      </c>
      <c r="Z60" s="44" t="s">
        <v>324</v>
      </c>
      <c r="AA60" s="44"/>
    </row>
    <row r="61" spans="2:26" ht="27">
      <c r="B61" s="16" t="s">
        <v>17</v>
      </c>
      <c r="C61" s="84" t="s">
        <v>105</v>
      </c>
      <c r="D61" s="30"/>
      <c r="E61" s="3" t="s">
        <v>177</v>
      </c>
      <c r="F61" s="3" t="s">
        <v>174</v>
      </c>
      <c r="G61" s="86">
        <f>(G62+G63)/2</f>
        <v>90</v>
      </c>
      <c r="H61" s="86">
        <v>6</v>
      </c>
      <c r="I61" s="86">
        <f>(I62+I63)/2</f>
        <v>85</v>
      </c>
      <c r="J61" s="86">
        <v>6</v>
      </c>
      <c r="K61" s="86">
        <f>(K62+K63)/2</f>
        <v>100</v>
      </c>
      <c r="L61" s="86">
        <v>6</v>
      </c>
      <c r="M61" s="86">
        <f>(M62+M63)/2</f>
        <v>100</v>
      </c>
      <c r="N61" s="86">
        <v>6</v>
      </c>
      <c r="O61" s="86">
        <f>(O62+O63)/2</f>
        <v>95</v>
      </c>
      <c r="P61" s="86">
        <v>6</v>
      </c>
      <c r="Q61" s="86">
        <f>(Q62+Q63)/2</f>
        <v>100</v>
      </c>
      <c r="R61" s="86">
        <v>6</v>
      </c>
      <c r="S61" s="86">
        <f>(S62+S63)/2</f>
        <v>100</v>
      </c>
      <c r="T61" s="86">
        <v>6</v>
      </c>
      <c r="U61" s="86">
        <f>(U62+U63)/2</f>
        <v>100</v>
      </c>
      <c r="V61" s="86">
        <v>6</v>
      </c>
      <c r="W61" s="86">
        <f>(W62+W63)/2</f>
        <v>100</v>
      </c>
      <c r="X61" s="86">
        <v>6</v>
      </c>
      <c r="Y61" s="41" t="s">
        <v>166</v>
      </c>
      <c r="Z61" s="5" t="s">
        <v>307</v>
      </c>
    </row>
    <row r="62" spans="2:26" ht="13.5">
      <c r="B62" s="16"/>
      <c r="C62" s="84"/>
      <c r="D62" s="30"/>
      <c r="E62" s="3" t="s">
        <v>175</v>
      </c>
      <c r="F62" s="3" t="s">
        <v>178</v>
      </c>
      <c r="G62" s="86">
        <v>90</v>
      </c>
      <c r="H62" s="86">
        <v>1</v>
      </c>
      <c r="I62" s="86">
        <v>85</v>
      </c>
      <c r="J62" s="86">
        <v>1</v>
      </c>
      <c r="K62" s="86">
        <v>100</v>
      </c>
      <c r="L62" s="86">
        <v>1</v>
      </c>
      <c r="M62" s="86">
        <v>100</v>
      </c>
      <c r="N62" s="86">
        <v>1</v>
      </c>
      <c r="O62" s="86">
        <v>95</v>
      </c>
      <c r="P62" s="86">
        <v>1</v>
      </c>
      <c r="Q62" s="86">
        <v>100</v>
      </c>
      <c r="R62" s="86">
        <v>1</v>
      </c>
      <c r="S62" s="86">
        <v>100</v>
      </c>
      <c r="T62" s="86">
        <v>1</v>
      </c>
      <c r="U62" s="86">
        <v>100</v>
      </c>
      <c r="V62" s="86">
        <v>1</v>
      </c>
      <c r="W62" s="86">
        <v>100</v>
      </c>
      <c r="X62" s="86">
        <v>1</v>
      </c>
      <c r="Y62" s="40" t="s">
        <v>32</v>
      </c>
      <c r="Z62" s="5" t="s">
        <v>328</v>
      </c>
    </row>
    <row r="63" spans="2:26" ht="13.5">
      <c r="B63" s="16"/>
      <c r="C63" s="84"/>
      <c r="D63" s="30"/>
      <c r="E63" s="3" t="s">
        <v>176</v>
      </c>
      <c r="F63" s="3" t="s">
        <v>179</v>
      </c>
      <c r="G63" s="86">
        <v>90</v>
      </c>
      <c r="H63" s="86">
        <v>1</v>
      </c>
      <c r="I63" s="86">
        <v>85</v>
      </c>
      <c r="J63" s="86">
        <v>1</v>
      </c>
      <c r="K63" s="86">
        <v>100</v>
      </c>
      <c r="L63" s="86">
        <v>1</v>
      </c>
      <c r="M63" s="86">
        <v>100</v>
      </c>
      <c r="N63" s="86">
        <v>1</v>
      </c>
      <c r="O63" s="86">
        <v>95</v>
      </c>
      <c r="P63" s="86">
        <v>1</v>
      </c>
      <c r="Q63" s="86">
        <v>100</v>
      </c>
      <c r="R63" s="86">
        <v>1</v>
      </c>
      <c r="S63" s="86">
        <v>100</v>
      </c>
      <c r="T63" s="86">
        <v>1</v>
      </c>
      <c r="U63" s="86">
        <v>100</v>
      </c>
      <c r="V63" s="86">
        <v>1</v>
      </c>
      <c r="W63" s="86">
        <v>100</v>
      </c>
      <c r="X63" s="86">
        <v>1</v>
      </c>
      <c r="Y63" s="40" t="s">
        <v>32</v>
      </c>
      <c r="Z63" s="5" t="s">
        <v>329</v>
      </c>
    </row>
    <row r="64" spans="2:26" s="44" customFormat="1" ht="25.5">
      <c r="B64" s="43" t="s">
        <v>46</v>
      </c>
      <c r="C64" s="45" t="s">
        <v>105</v>
      </c>
      <c r="D64" s="56" t="s">
        <v>88</v>
      </c>
      <c r="E64" s="47" t="s">
        <v>177</v>
      </c>
      <c r="F64" s="47" t="s">
        <v>174</v>
      </c>
      <c r="G64" s="115">
        <v>100</v>
      </c>
      <c r="H64" s="115">
        <v>1</v>
      </c>
      <c r="I64" s="115">
        <v>100</v>
      </c>
      <c r="J64" s="115">
        <v>1</v>
      </c>
      <c r="K64" s="115">
        <v>100</v>
      </c>
      <c r="L64" s="115">
        <v>1</v>
      </c>
      <c r="M64" s="115">
        <v>100</v>
      </c>
      <c r="N64" s="115">
        <v>1</v>
      </c>
      <c r="O64" s="115">
        <v>100</v>
      </c>
      <c r="P64" s="115">
        <v>1</v>
      </c>
      <c r="Q64" s="115">
        <v>100</v>
      </c>
      <c r="R64" s="115">
        <v>1</v>
      </c>
      <c r="S64" s="115">
        <v>100</v>
      </c>
      <c r="T64" s="115">
        <v>1</v>
      </c>
      <c r="U64" s="115">
        <v>100</v>
      </c>
      <c r="V64" s="115">
        <v>1</v>
      </c>
      <c r="W64" s="115">
        <v>100</v>
      </c>
      <c r="X64" s="71">
        <v>1</v>
      </c>
      <c r="Y64" s="49" t="s">
        <v>32</v>
      </c>
      <c r="Z64" s="44" t="s">
        <v>330</v>
      </c>
    </row>
    <row r="65" spans="1:26" s="51" customFormat="1" ht="25.5">
      <c r="A65" s="50" t="s">
        <v>18</v>
      </c>
      <c r="B65" s="50"/>
      <c r="C65" s="52" t="s">
        <v>106</v>
      </c>
      <c r="D65" s="53"/>
      <c r="E65" s="54" t="s">
        <v>177</v>
      </c>
      <c r="F65" s="54" t="s">
        <v>174</v>
      </c>
      <c r="G65" s="120">
        <v>100</v>
      </c>
      <c r="H65" s="120">
        <v>2</v>
      </c>
      <c r="I65" s="120">
        <v>100</v>
      </c>
      <c r="J65" s="120">
        <v>2</v>
      </c>
      <c r="K65" s="120">
        <v>100</v>
      </c>
      <c r="L65" s="120">
        <v>2</v>
      </c>
      <c r="M65" s="120">
        <v>100</v>
      </c>
      <c r="N65" s="120">
        <v>2</v>
      </c>
      <c r="O65" s="120">
        <v>100</v>
      </c>
      <c r="P65" s="120">
        <v>2</v>
      </c>
      <c r="Q65" s="120">
        <v>100</v>
      </c>
      <c r="R65" s="120">
        <v>2</v>
      </c>
      <c r="S65" s="120">
        <v>100</v>
      </c>
      <c r="T65" s="120">
        <v>2</v>
      </c>
      <c r="U65" s="120">
        <v>100</v>
      </c>
      <c r="V65" s="120">
        <v>2</v>
      </c>
      <c r="W65" s="120">
        <v>100</v>
      </c>
      <c r="X65" s="120">
        <v>2</v>
      </c>
      <c r="Y65" s="114" t="s">
        <v>381</v>
      </c>
      <c r="Z65" s="51" t="s">
        <v>334</v>
      </c>
    </row>
    <row r="66" spans="1:26" ht="25.5">
      <c r="A66" s="1" t="s">
        <v>20</v>
      </c>
      <c r="B66" s="1"/>
      <c r="C66" s="84" t="s">
        <v>107</v>
      </c>
      <c r="D66" s="28"/>
      <c r="E66" s="3" t="s">
        <v>177</v>
      </c>
      <c r="F66" s="3" t="s">
        <v>174</v>
      </c>
      <c r="G66" s="88">
        <f>(G67+G68)/2</f>
        <v>85</v>
      </c>
      <c r="H66" s="88">
        <v>6</v>
      </c>
      <c r="I66" s="88">
        <f aca="true" t="shared" si="14" ref="I66:W66">(I67+I68)/2</f>
        <v>85</v>
      </c>
      <c r="J66" s="88">
        <v>6</v>
      </c>
      <c r="K66" s="88">
        <f t="shared" si="14"/>
        <v>100</v>
      </c>
      <c r="L66" s="88">
        <v>6</v>
      </c>
      <c r="M66" s="88">
        <f t="shared" si="14"/>
        <v>90</v>
      </c>
      <c r="N66" s="88">
        <v>6</v>
      </c>
      <c r="O66" s="88">
        <f t="shared" si="14"/>
        <v>90</v>
      </c>
      <c r="P66" s="88">
        <v>6</v>
      </c>
      <c r="Q66" s="88">
        <f t="shared" si="14"/>
        <v>85</v>
      </c>
      <c r="R66" s="88">
        <v>6</v>
      </c>
      <c r="S66" s="88">
        <f t="shared" si="14"/>
        <v>95</v>
      </c>
      <c r="T66" s="88">
        <v>6</v>
      </c>
      <c r="U66" s="88">
        <f t="shared" si="14"/>
        <v>100</v>
      </c>
      <c r="V66" s="88">
        <v>6</v>
      </c>
      <c r="W66" s="88">
        <f t="shared" si="14"/>
        <v>100</v>
      </c>
      <c r="X66" s="88">
        <v>6</v>
      </c>
      <c r="Y66" s="41" t="s">
        <v>166</v>
      </c>
      <c r="Z66" s="5" t="s">
        <v>307</v>
      </c>
    </row>
    <row r="67" spans="1:26" ht="12.75">
      <c r="A67" s="1"/>
      <c r="B67" s="1"/>
      <c r="C67" s="84"/>
      <c r="D67" s="28"/>
      <c r="E67" s="3" t="s">
        <v>175</v>
      </c>
      <c r="F67" s="3" t="s">
        <v>178</v>
      </c>
      <c r="G67" s="88">
        <f>(G71+G75+G79)/3</f>
        <v>85</v>
      </c>
      <c r="H67" s="88">
        <v>6</v>
      </c>
      <c r="I67" s="88">
        <f>(I71+I75+I79)/3</f>
        <v>85</v>
      </c>
      <c r="J67" s="88">
        <v>6</v>
      </c>
      <c r="K67" s="88">
        <f>(K71+K75+K79)/3</f>
        <v>100</v>
      </c>
      <c r="L67" s="88">
        <v>6</v>
      </c>
      <c r="M67" s="88">
        <f>(M71+M75+M79)/3</f>
        <v>90</v>
      </c>
      <c r="N67" s="88">
        <v>6</v>
      </c>
      <c r="O67" s="88">
        <f>(O71+O75+O79)/3</f>
        <v>90</v>
      </c>
      <c r="P67" s="88">
        <v>6</v>
      </c>
      <c r="Q67" s="88">
        <f>(Q71+Q75+Q79)/3</f>
        <v>85</v>
      </c>
      <c r="R67" s="88">
        <v>6</v>
      </c>
      <c r="S67" s="88">
        <f>(S71+S75+S79)/3</f>
        <v>95</v>
      </c>
      <c r="T67" s="88">
        <v>6</v>
      </c>
      <c r="U67" s="88">
        <f>(U71+U75+U79)/3</f>
        <v>100</v>
      </c>
      <c r="V67" s="88">
        <v>6</v>
      </c>
      <c r="W67" s="88">
        <f>(W71+W75+W79)/3</f>
        <v>100</v>
      </c>
      <c r="X67" s="88">
        <v>6</v>
      </c>
      <c r="Y67" s="41" t="s">
        <v>166</v>
      </c>
      <c r="Z67" s="5" t="s">
        <v>307</v>
      </c>
    </row>
    <row r="68" spans="1:26" ht="12.75">
      <c r="A68" s="1"/>
      <c r="B68" s="1"/>
      <c r="C68" s="84"/>
      <c r="D68" s="28"/>
      <c r="E68" s="3" t="s">
        <v>176</v>
      </c>
      <c r="F68" s="3" t="s">
        <v>179</v>
      </c>
      <c r="G68" s="88">
        <f>(G72+G76+G80)/3</f>
        <v>85</v>
      </c>
      <c r="H68" s="88">
        <v>6</v>
      </c>
      <c r="I68" s="88">
        <f>(I72+I76+I80)/3</f>
        <v>85</v>
      </c>
      <c r="J68" s="88">
        <v>6</v>
      </c>
      <c r="K68" s="88">
        <f>(K72+K76+K80)/3</f>
        <v>100</v>
      </c>
      <c r="L68" s="88">
        <v>6</v>
      </c>
      <c r="M68" s="88">
        <f>(M72+M76+M80)/3</f>
        <v>90</v>
      </c>
      <c r="N68" s="88">
        <v>6</v>
      </c>
      <c r="O68" s="88">
        <f>(O72+O76+O80)/3</f>
        <v>90</v>
      </c>
      <c r="P68" s="88">
        <v>6</v>
      </c>
      <c r="Q68" s="88">
        <f>(Q72+Q76+Q80)/3</f>
        <v>85</v>
      </c>
      <c r="R68" s="88">
        <v>6</v>
      </c>
      <c r="S68" s="88">
        <f>(S72+S76+S80)/3</f>
        <v>95</v>
      </c>
      <c r="T68" s="88">
        <v>6</v>
      </c>
      <c r="U68" s="88">
        <f>(U72+U76+U80)/3</f>
        <v>100</v>
      </c>
      <c r="V68" s="88">
        <v>6</v>
      </c>
      <c r="W68" s="88">
        <f>(W72+W76+W80)/3</f>
        <v>100</v>
      </c>
      <c r="X68" s="88">
        <v>6</v>
      </c>
      <c r="Y68" s="41" t="s">
        <v>166</v>
      </c>
      <c r="Z68" s="5" t="s">
        <v>307</v>
      </c>
    </row>
    <row r="69" spans="1:26" ht="25.5">
      <c r="A69" s="1" t="s">
        <v>19</v>
      </c>
      <c r="B69" s="1"/>
      <c r="C69" s="84" t="s">
        <v>107</v>
      </c>
      <c r="D69" s="27" t="s">
        <v>88</v>
      </c>
      <c r="E69" s="3" t="s">
        <v>177</v>
      </c>
      <c r="F69" s="3" t="s">
        <v>174</v>
      </c>
      <c r="G69" s="88">
        <f>(G73+G77+G81)/3</f>
        <v>100</v>
      </c>
      <c r="H69" s="88">
        <v>6</v>
      </c>
      <c r="I69" s="88">
        <f>(I73+I77+I81)/3</f>
        <v>100</v>
      </c>
      <c r="J69" s="88">
        <v>6</v>
      </c>
      <c r="K69" s="88">
        <f>(K73+K77+K81)/3</f>
        <v>100</v>
      </c>
      <c r="L69" s="88">
        <v>6</v>
      </c>
      <c r="M69" s="88">
        <f>(M73+M77+M81)/3</f>
        <v>100</v>
      </c>
      <c r="N69" s="88">
        <v>6</v>
      </c>
      <c r="O69" s="88">
        <f>(O73+O77+O81)/3</f>
        <v>100</v>
      </c>
      <c r="P69" s="88">
        <v>6</v>
      </c>
      <c r="Q69" s="88">
        <f>(Q73+Q77+Q81)/3</f>
        <v>100</v>
      </c>
      <c r="R69" s="88">
        <v>6</v>
      </c>
      <c r="S69" s="88">
        <f>(S73+S77+S81)/3</f>
        <v>100</v>
      </c>
      <c r="T69" s="88">
        <v>6</v>
      </c>
      <c r="U69" s="88">
        <f>(U73+U77+U81)/3</f>
        <v>100</v>
      </c>
      <c r="V69" s="88">
        <v>6</v>
      </c>
      <c r="W69" s="88">
        <f>(W73+W77+W81)/3</f>
        <v>100</v>
      </c>
      <c r="X69" s="88">
        <v>6</v>
      </c>
      <c r="Y69" s="41" t="s">
        <v>166</v>
      </c>
      <c r="Z69" s="5" t="s">
        <v>307</v>
      </c>
    </row>
    <row r="70" spans="2:26" ht="12.75">
      <c r="B70" s="2" t="s">
        <v>47</v>
      </c>
      <c r="C70" s="84" t="s">
        <v>108</v>
      </c>
      <c r="D70" s="27" t="s">
        <v>110</v>
      </c>
      <c r="E70" s="3" t="s">
        <v>177</v>
      </c>
      <c r="F70" s="3" t="s">
        <v>174</v>
      </c>
      <c r="G70" s="86">
        <f>(G71+G72)/2</f>
        <v>85</v>
      </c>
      <c r="H70" s="86">
        <v>6</v>
      </c>
      <c r="I70" s="86">
        <f aca="true" t="shared" si="15" ref="I70:W70">(I71+I72)/2</f>
        <v>85</v>
      </c>
      <c r="J70" s="86">
        <v>6</v>
      </c>
      <c r="K70" s="86">
        <f t="shared" si="15"/>
        <v>100</v>
      </c>
      <c r="L70" s="86">
        <v>6</v>
      </c>
      <c r="M70" s="86">
        <f t="shared" si="15"/>
        <v>90</v>
      </c>
      <c r="N70" s="86">
        <v>6</v>
      </c>
      <c r="O70" s="86">
        <f t="shared" si="15"/>
        <v>90</v>
      </c>
      <c r="P70" s="86">
        <v>6</v>
      </c>
      <c r="Q70" s="86">
        <f t="shared" si="15"/>
        <v>85</v>
      </c>
      <c r="R70" s="86">
        <v>6</v>
      </c>
      <c r="S70" s="86">
        <f t="shared" si="15"/>
        <v>95</v>
      </c>
      <c r="T70" s="86">
        <v>6</v>
      </c>
      <c r="U70" s="86">
        <f t="shared" si="15"/>
        <v>100</v>
      </c>
      <c r="V70" s="86">
        <v>6</v>
      </c>
      <c r="W70" s="86">
        <f t="shared" si="15"/>
        <v>100</v>
      </c>
      <c r="X70" s="86">
        <v>6</v>
      </c>
      <c r="Y70" s="41" t="s">
        <v>166</v>
      </c>
      <c r="Z70" s="5" t="s">
        <v>307</v>
      </c>
    </row>
    <row r="71" spans="2:26" ht="12.75">
      <c r="B71" s="2"/>
      <c r="C71" s="84"/>
      <c r="D71" s="27"/>
      <c r="E71" s="3" t="s">
        <v>175</v>
      </c>
      <c r="F71" s="3" t="s">
        <v>178</v>
      </c>
      <c r="G71" s="86">
        <v>85</v>
      </c>
      <c r="H71" s="86">
        <v>1</v>
      </c>
      <c r="I71" s="86">
        <v>85</v>
      </c>
      <c r="J71" s="86">
        <v>1</v>
      </c>
      <c r="K71" s="86">
        <v>100</v>
      </c>
      <c r="L71" s="86">
        <v>1</v>
      </c>
      <c r="M71" s="86">
        <v>90</v>
      </c>
      <c r="N71" s="86">
        <v>1</v>
      </c>
      <c r="O71" s="86">
        <v>90</v>
      </c>
      <c r="P71" s="86">
        <v>1</v>
      </c>
      <c r="Q71" s="86">
        <v>85</v>
      </c>
      <c r="R71" s="86">
        <v>1</v>
      </c>
      <c r="S71" s="86">
        <v>95</v>
      </c>
      <c r="T71" s="86">
        <v>1</v>
      </c>
      <c r="U71" s="86">
        <v>100</v>
      </c>
      <c r="V71" s="86">
        <v>1</v>
      </c>
      <c r="W71" s="86">
        <v>100</v>
      </c>
      <c r="X71" s="86">
        <v>1</v>
      </c>
      <c r="Y71" s="40" t="s">
        <v>32</v>
      </c>
      <c r="Z71" s="84" t="s">
        <v>335</v>
      </c>
    </row>
    <row r="72" spans="2:26" ht="12.75">
      <c r="B72" s="2"/>
      <c r="C72" s="84"/>
      <c r="D72" s="27"/>
      <c r="E72" s="3" t="s">
        <v>176</v>
      </c>
      <c r="F72" s="3" t="s">
        <v>179</v>
      </c>
      <c r="G72" s="86">
        <v>85</v>
      </c>
      <c r="H72" s="86">
        <v>1</v>
      </c>
      <c r="I72" s="86">
        <v>85</v>
      </c>
      <c r="J72" s="86">
        <v>1</v>
      </c>
      <c r="K72" s="86">
        <v>100</v>
      </c>
      <c r="L72" s="86">
        <v>1</v>
      </c>
      <c r="M72" s="86">
        <v>90</v>
      </c>
      <c r="N72" s="86">
        <v>1</v>
      </c>
      <c r="O72" s="86">
        <v>90</v>
      </c>
      <c r="P72" s="86">
        <v>1</v>
      </c>
      <c r="Q72" s="86">
        <v>85</v>
      </c>
      <c r="R72" s="86">
        <v>1</v>
      </c>
      <c r="S72" s="86">
        <v>95</v>
      </c>
      <c r="T72" s="86">
        <v>1</v>
      </c>
      <c r="U72" s="86">
        <v>100</v>
      </c>
      <c r="V72" s="86">
        <v>1</v>
      </c>
      <c r="W72" s="86">
        <v>100</v>
      </c>
      <c r="X72" s="86">
        <v>1</v>
      </c>
      <c r="Y72" s="40" t="s">
        <v>32</v>
      </c>
      <c r="Z72" s="84" t="s">
        <v>336</v>
      </c>
    </row>
    <row r="73" spans="2:26" s="10" customFormat="1" ht="25.5">
      <c r="B73" s="2" t="s">
        <v>48</v>
      </c>
      <c r="C73" s="84" t="s">
        <v>108</v>
      </c>
      <c r="D73" s="27" t="s">
        <v>111</v>
      </c>
      <c r="E73" s="3" t="s">
        <v>177</v>
      </c>
      <c r="F73" s="3" t="s">
        <v>174</v>
      </c>
      <c r="G73" s="86">
        <v>100</v>
      </c>
      <c r="H73" s="86">
        <v>1</v>
      </c>
      <c r="I73" s="86">
        <v>100</v>
      </c>
      <c r="J73" s="86">
        <v>1</v>
      </c>
      <c r="K73" s="86">
        <v>100</v>
      </c>
      <c r="L73" s="86">
        <v>1</v>
      </c>
      <c r="M73" s="86">
        <v>100</v>
      </c>
      <c r="N73" s="86">
        <v>1</v>
      </c>
      <c r="O73" s="86">
        <v>100</v>
      </c>
      <c r="P73" s="86">
        <v>1</v>
      </c>
      <c r="Q73" s="86">
        <v>100</v>
      </c>
      <c r="R73" s="86">
        <v>1</v>
      </c>
      <c r="S73" s="86">
        <v>100</v>
      </c>
      <c r="T73" s="86">
        <v>1</v>
      </c>
      <c r="U73" s="86">
        <v>100</v>
      </c>
      <c r="V73" s="86">
        <v>1</v>
      </c>
      <c r="W73" s="86">
        <v>100</v>
      </c>
      <c r="X73" s="85">
        <v>1</v>
      </c>
      <c r="Y73" s="40" t="s">
        <v>32</v>
      </c>
      <c r="Z73" s="84" t="s">
        <v>337</v>
      </c>
    </row>
    <row r="74" spans="2:26" s="10" customFormat="1" ht="12.75">
      <c r="B74" s="2" t="s">
        <v>40</v>
      </c>
      <c r="C74" s="84" t="s">
        <v>108</v>
      </c>
      <c r="D74" s="27" t="s">
        <v>112</v>
      </c>
      <c r="E74" s="3" t="s">
        <v>177</v>
      </c>
      <c r="F74" s="3" t="s">
        <v>174</v>
      </c>
      <c r="G74" s="86">
        <f>(G75+G76)/2</f>
        <v>85</v>
      </c>
      <c r="H74" s="86">
        <v>6</v>
      </c>
      <c r="I74" s="86">
        <f>(I75+I76)/2</f>
        <v>85</v>
      </c>
      <c r="J74" s="86">
        <v>6</v>
      </c>
      <c r="K74" s="86">
        <f>(K75+K76)/2</f>
        <v>100</v>
      </c>
      <c r="L74" s="86">
        <v>6</v>
      </c>
      <c r="M74" s="86">
        <f>(M75+M76)/2</f>
        <v>90</v>
      </c>
      <c r="N74" s="86">
        <v>6</v>
      </c>
      <c r="O74" s="86">
        <f>(O75+O76)/2</f>
        <v>90</v>
      </c>
      <c r="P74" s="86">
        <v>6</v>
      </c>
      <c r="Q74" s="86">
        <f>(Q75+Q76)/2</f>
        <v>85</v>
      </c>
      <c r="R74" s="86">
        <v>6</v>
      </c>
      <c r="S74" s="86">
        <f>(S75+S76)/2</f>
        <v>95</v>
      </c>
      <c r="T74" s="86">
        <v>6</v>
      </c>
      <c r="U74" s="86">
        <f>(U75+U76)/2</f>
        <v>100</v>
      </c>
      <c r="V74" s="86">
        <v>6</v>
      </c>
      <c r="W74" s="86">
        <f>(W75+W76)/2</f>
        <v>100</v>
      </c>
      <c r="X74" s="86">
        <v>6</v>
      </c>
      <c r="Y74" s="41" t="s">
        <v>166</v>
      </c>
      <c r="Z74" s="5" t="s">
        <v>307</v>
      </c>
    </row>
    <row r="75" spans="2:26" s="10" customFormat="1" ht="12.75">
      <c r="B75" s="2"/>
      <c r="C75" s="84"/>
      <c r="D75" s="27"/>
      <c r="E75" s="3" t="s">
        <v>175</v>
      </c>
      <c r="F75" s="3" t="s">
        <v>178</v>
      </c>
      <c r="G75" s="86">
        <v>85</v>
      </c>
      <c r="H75" s="86">
        <v>1</v>
      </c>
      <c r="I75" s="86">
        <v>85</v>
      </c>
      <c r="J75" s="86">
        <v>1</v>
      </c>
      <c r="K75" s="86">
        <v>100</v>
      </c>
      <c r="L75" s="86">
        <v>1</v>
      </c>
      <c r="M75" s="86">
        <v>90</v>
      </c>
      <c r="N75" s="86">
        <v>1</v>
      </c>
      <c r="O75" s="86">
        <v>90</v>
      </c>
      <c r="P75" s="86">
        <v>1</v>
      </c>
      <c r="Q75" s="86">
        <v>85</v>
      </c>
      <c r="R75" s="86">
        <v>1</v>
      </c>
      <c r="S75" s="86">
        <v>95</v>
      </c>
      <c r="T75" s="86">
        <v>1</v>
      </c>
      <c r="U75" s="86">
        <v>100</v>
      </c>
      <c r="V75" s="86">
        <v>1</v>
      </c>
      <c r="W75" s="86">
        <v>100</v>
      </c>
      <c r="X75" s="86">
        <v>1</v>
      </c>
      <c r="Y75" s="40" t="s">
        <v>32</v>
      </c>
      <c r="Z75" s="84" t="s">
        <v>338</v>
      </c>
    </row>
    <row r="76" spans="2:26" s="10" customFormat="1" ht="12.75">
      <c r="B76" s="2"/>
      <c r="C76" s="84"/>
      <c r="D76" s="27"/>
      <c r="E76" s="3" t="s">
        <v>176</v>
      </c>
      <c r="F76" s="3" t="s">
        <v>179</v>
      </c>
      <c r="G76" s="86">
        <v>85</v>
      </c>
      <c r="H76" s="86">
        <v>1</v>
      </c>
      <c r="I76" s="86">
        <v>85</v>
      </c>
      <c r="J76" s="86">
        <v>1</v>
      </c>
      <c r="K76" s="86">
        <v>100</v>
      </c>
      <c r="L76" s="86">
        <v>1</v>
      </c>
      <c r="M76" s="86">
        <v>90</v>
      </c>
      <c r="N76" s="86">
        <v>1</v>
      </c>
      <c r="O76" s="86">
        <v>90</v>
      </c>
      <c r="P76" s="86">
        <v>1</v>
      </c>
      <c r="Q76" s="86">
        <v>85</v>
      </c>
      <c r="R76" s="86">
        <v>1</v>
      </c>
      <c r="S76" s="86">
        <v>95</v>
      </c>
      <c r="T76" s="86">
        <v>1</v>
      </c>
      <c r="U76" s="86">
        <v>100</v>
      </c>
      <c r="V76" s="86">
        <v>1</v>
      </c>
      <c r="W76" s="86">
        <v>100</v>
      </c>
      <c r="X76" s="86">
        <v>1</v>
      </c>
      <c r="Y76" s="40" t="s">
        <v>32</v>
      </c>
      <c r="Z76" s="84" t="s">
        <v>339</v>
      </c>
    </row>
    <row r="77" spans="2:26" s="10" customFormat="1" ht="25.5">
      <c r="B77" s="2" t="s">
        <v>49</v>
      </c>
      <c r="C77" s="84" t="s">
        <v>108</v>
      </c>
      <c r="D77" s="27" t="s">
        <v>113</v>
      </c>
      <c r="E77" s="3" t="s">
        <v>177</v>
      </c>
      <c r="F77" s="3" t="s">
        <v>174</v>
      </c>
      <c r="G77" s="86">
        <v>100</v>
      </c>
      <c r="H77" s="86">
        <v>1</v>
      </c>
      <c r="I77" s="86">
        <v>100</v>
      </c>
      <c r="J77" s="86">
        <v>1</v>
      </c>
      <c r="K77" s="86">
        <v>100</v>
      </c>
      <c r="L77" s="86">
        <v>1</v>
      </c>
      <c r="M77" s="86">
        <v>100</v>
      </c>
      <c r="N77" s="86">
        <v>1</v>
      </c>
      <c r="O77" s="86">
        <v>100</v>
      </c>
      <c r="P77" s="86">
        <v>1</v>
      </c>
      <c r="Q77" s="86">
        <v>100</v>
      </c>
      <c r="R77" s="86">
        <v>1</v>
      </c>
      <c r="S77" s="86">
        <v>100</v>
      </c>
      <c r="T77" s="86">
        <v>1</v>
      </c>
      <c r="U77" s="86">
        <v>100</v>
      </c>
      <c r="V77" s="86">
        <v>1</v>
      </c>
      <c r="W77" s="86">
        <v>100</v>
      </c>
      <c r="X77" s="85">
        <v>1</v>
      </c>
      <c r="Y77" s="40" t="s">
        <v>32</v>
      </c>
      <c r="Z77" s="84" t="s">
        <v>340</v>
      </c>
    </row>
    <row r="78" spans="2:26" s="10" customFormat="1" ht="12.75">
      <c r="B78" s="13" t="s">
        <v>30</v>
      </c>
      <c r="C78" s="84" t="s">
        <v>109</v>
      </c>
      <c r="D78" s="31"/>
      <c r="E78" s="3" t="s">
        <v>177</v>
      </c>
      <c r="F78" s="3" t="s">
        <v>174</v>
      </c>
      <c r="G78" s="86">
        <f>(G79+G80)/2</f>
        <v>85</v>
      </c>
      <c r="H78" s="86">
        <v>6</v>
      </c>
      <c r="I78" s="86">
        <f>(I79+I80)/2</f>
        <v>85</v>
      </c>
      <c r="J78" s="86">
        <v>6</v>
      </c>
      <c r="K78" s="86">
        <f>(K79+K80)/2</f>
        <v>100</v>
      </c>
      <c r="L78" s="86">
        <v>6</v>
      </c>
      <c r="M78" s="86">
        <f>(M79+M80)/2</f>
        <v>90</v>
      </c>
      <c r="N78" s="86">
        <v>6</v>
      </c>
      <c r="O78" s="86">
        <f>(O79+O80)/2</f>
        <v>90</v>
      </c>
      <c r="P78" s="86">
        <v>6</v>
      </c>
      <c r="Q78" s="86">
        <f>(Q79+Q80)/2</f>
        <v>85</v>
      </c>
      <c r="R78" s="86">
        <v>6</v>
      </c>
      <c r="S78" s="86">
        <f>(S79+S80)/2</f>
        <v>95</v>
      </c>
      <c r="T78" s="86">
        <v>6</v>
      </c>
      <c r="U78" s="86">
        <f>(U79+U80)/2</f>
        <v>100</v>
      </c>
      <c r="V78" s="86">
        <v>6</v>
      </c>
      <c r="W78" s="86">
        <f>(W79+W80)/2</f>
        <v>100</v>
      </c>
      <c r="X78" s="86">
        <v>6</v>
      </c>
      <c r="Y78" s="41" t="s">
        <v>166</v>
      </c>
      <c r="Z78" s="5" t="s">
        <v>307</v>
      </c>
    </row>
    <row r="79" spans="2:26" s="10" customFormat="1" ht="25.5">
      <c r="B79" s="13"/>
      <c r="C79" s="84"/>
      <c r="D79" s="31"/>
      <c r="E79" s="3" t="s">
        <v>175</v>
      </c>
      <c r="F79" s="3" t="s">
        <v>178</v>
      </c>
      <c r="G79" s="86">
        <v>85</v>
      </c>
      <c r="H79" s="86">
        <v>1</v>
      </c>
      <c r="I79" s="86">
        <v>85</v>
      </c>
      <c r="J79" s="86">
        <v>1</v>
      </c>
      <c r="K79" s="86">
        <v>100</v>
      </c>
      <c r="L79" s="86">
        <v>1</v>
      </c>
      <c r="M79" s="86">
        <v>90</v>
      </c>
      <c r="N79" s="86">
        <v>1</v>
      </c>
      <c r="O79" s="86">
        <v>90</v>
      </c>
      <c r="P79" s="86">
        <v>1</v>
      </c>
      <c r="Q79" s="86">
        <v>85</v>
      </c>
      <c r="R79" s="86">
        <v>1</v>
      </c>
      <c r="S79" s="86">
        <v>95</v>
      </c>
      <c r="T79" s="86">
        <v>1</v>
      </c>
      <c r="U79" s="86">
        <v>100</v>
      </c>
      <c r="V79" s="86">
        <v>1</v>
      </c>
      <c r="W79" s="86">
        <v>100</v>
      </c>
      <c r="X79" s="86">
        <v>1</v>
      </c>
      <c r="Y79" s="40" t="s">
        <v>32</v>
      </c>
      <c r="Z79" s="27" t="s">
        <v>341</v>
      </c>
    </row>
    <row r="80" spans="2:26" s="10" customFormat="1" ht="25.5">
      <c r="B80" s="13"/>
      <c r="C80" s="84"/>
      <c r="D80" s="31"/>
      <c r="E80" s="3" t="s">
        <v>176</v>
      </c>
      <c r="F80" s="3" t="s">
        <v>179</v>
      </c>
      <c r="G80" s="86">
        <v>85</v>
      </c>
      <c r="H80" s="86">
        <v>1</v>
      </c>
      <c r="I80" s="86">
        <v>85</v>
      </c>
      <c r="J80" s="86">
        <v>1</v>
      </c>
      <c r="K80" s="86">
        <v>100</v>
      </c>
      <c r="L80" s="86">
        <v>1</v>
      </c>
      <c r="M80" s="86">
        <v>90</v>
      </c>
      <c r="N80" s="86">
        <v>1</v>
      </c>
      <c r="O80" s="86">
        <v>90</v>
      </c>
      <c r="P80" s="86">
        <v>1</v>
      </c>
      <c r="Q80" s="86">
        <v>85</v>
      </c>
      <c r="R80" s="86">
        <v>1</v>
      </c>
      <c r="S80" s="86">
        <v>95</v>
      </c>
      <c r="T80" s="86">
        <v>1</v>
      </c>
      <c r="U80" s="86">
        <v>100</v>
      </c>
      <c r="V80" s="86">
        <v>1</v>
      </c>
      <c r="W80" s="86">
        <v>100</v>
      </c>
      <c r="X80" s="86">
        <v>1</v>
      </c>
      <c r="Y80" s="40" t="s">
        <v>32</v>
      </c>
      <c r="Z80" s="27" t="s">
        <v>342</v>
      </c>
    </row>
    <row r="81" spans="2:26" s="64" customFormat="1" ht="38.25">
      <c r="B81" s="65" t="s">
        <v>31</v>
      </c>
      <c r="C81" s="45" t="s">
        <v>109</v>
      </c>
      <c r="D81" s="56" t="s">
        <v>88</v>
      </c>
      <c r="E81" s="47" t="s">
        <v>177</v>
      </c>
      <c r="F81" s="47" t="s">
        <v>174</v>
      </c>
      <c r="G81" s="115">
        <v>100</v>
      </c>
      <c r="H81" s="115">
        <v>1</v>
      </c>
      <c r="I81" s="115">
        <v>100</v>
      </c>
      <c r="J81" s="115">
        <v>1</v>
      </c>
      <c r="K81" s="115">
        <v>100</v>
      </c>
      <c r="L81" s="115">
        <v>1</v>
      </c>
      <c r="M81" s="115">
        <v>100</v>
      </c>
      <c r="N81" s="115">
        <v>1</v>
      </c>
      <c r="O81" s="115">
        <v>100</v>
      </c>
      <c r="P81" s="115">
        <v>1</v>
      </c>
      <c r="Q81" s="115">
        <v>100</v>
      </c>
      <c r="R81" s="115">
        <v>1</v>
      </c>
      <c r="S81" s="115">
        <v>100</v>
      </c>
      <c r="T81" s="115">
        <v>1</v>
      </c>
      <c r="U81" s="115">
        <v>100</v>
      </c>
      <c r="V81" s="115">
        <v>1</v>
      </c>
      <c r="W81" s="115">
        <v>100</v>
      </c>
      <c r="X81" s="71">
        <v>1</v>
      </c>
      <c r="Y81" s="49" t="s">
        <v>32</v>
      </c>
      <c r="Z81" s="56" t="s">
        <v>343</v>
      </c>
    </row>
    <row r="82" spans="1:26" s="10" customFormat="1" ht="25.5">
      <c r="A82" s="14" t="s">
        <v>67</v>
      </c>
      <c r="B82" s="13"/>
      <c r="C82" s="84" t="s">
        <v>114</v>
      </c>
      <c r="D82" s="31"/>
      <c r="E82" s="3" t="s">
        <v>177</v>
      </c>
      <c r="F82" s="3" t="s">
        <v>174</v>
      </c>
      <c r="G82" s="82">
        <f>(G83+G84)/2</f>
        <v>100</v>
      </c>
      <c r="H82" s="82">
        <v>6</v>
      </c>
      <c r="I82" s="82">
        <f aca="true" t="shared" si="16" ref="I82:W82">(I83+I84)/2</f>
        <v>99.16666666666667</v>
      </c>
      <c r="J82" s="82">
        <v>6</v>
      </c>
      <c r="K82" s="82">
        <f t="shared" si="16"/>
        <v>100</v>
      </c>
      <c r="L82" s="82">
        <v>6</v>
      </c>
      <c r="M82" s="82">
        <f t="shared" si="16"/>
        <v>100</v>
      </c>
      <c r="N82" s="82">
        <v>6</v>
      </c>
      <c r="O82" s="82">
        <f t="shared" si="16"/>
        <v>100</v>
      </c>
      <c r="P82" s="82">
        <v>6</v>
      </c>
      <c r="Q82" s="82">
        <f t="shared" si="16"/>
        <v>100</v>
      </c>
      <c r="R82" s="82">
        <v>6</v>
      </c>
      <c r="S82" s="82">
        <f t="shared" si="16"/>
        <v>100</v>
      </c>
      <c r="T82" s="82">
        <v>6</v>
      </c>
      <c r="U82" s="82">
        <f t="shared" si="16"/>
        <v>100</v>
      </c>
      <c r="V82" s="82">
        <v>6</v>
      </c>
      <c r="W82" s="82">
        <f t="shared" si="16"/>
        <v>100</v>
      </c>
      <c r="X82" s="82">
        <v>6</v>
      </c>
      <c r="Y82" s="41" t="s">
        <v>166</v>
      </c>
      <c r="Z82" s="5" t="s">
        <v>307</v>
      </c>
    </row>
    <row r="83" spans="1:26" s="10" customFormat="1" ht="12.75">
      <c r="A83" s="14"/>
      <c r="B83" s="13"/>
      <c r="C83" s="84"/>
      <c r="D83" s="31"/>
      <c r="E83" s="3" t="s">
        <v>175</v>
      </c>
      <c r="F83" s="3" t="s">
        <v>178</v>
      </c>
      <c r="G83" s="85">
        <f>(G89+G98)/2</f>
        <v>100</v>
      </c>
      <c r="H83" s="85">
        <v>6</v>
      </c>
      <c r="I83" s="85">
        <f aca="true" t="shared" si="17" ref="H83:X84">(I89+I98)/2</f>
        <v>98.33333333333334</v>
      </c>
      <c r="J83" s="85">
        <v>6</v>
      </c>
      <c r="K83" s="85">
        <f t="shared" si="17"/>
        <v>100</v>
      </c>
      <c r="L83" s="85">
        <v>6</v>
      </c>
      <c r="M83" s="85">
        <f t="shared" si="17"/>
        <v>100</v>
      </c>
      <c r="N83" s="85">
        <v>6</v>
      </c>
      <c r="O83" s="85">
        <f t="shared" si="17"/>
        <v>100</v>
      </c>
      <c r="P83" s="85">
        <v>6</v>
      </c>
      <c r="Q83" s="85">
        <f t="shared" si="17"/>
        <v>100</v>
      </c>
      <c r="R83" s="85">
        <v>6</v>
      </c>
      <c r="S83" s="85">
        <f t="shared" si="17"/>
        <v>100</v>
      </c>
      <c r="T83" s="85">
        <v>6</v>
      </c>
      <c r="U83" s="85">
        <f t="shared" si="17"/>
        <v>100</v>
      </c>
      <c r="V83" s="85">
        <v>6</v>
      </c>
      <c r="W83" s="85">
        <f t="shared" si="17"/>
        <v>100</v>
      </c>
      <c r="X83" s="85">
        <v>6</v>
      </c>
      <c r="Y83" s="41" t="s">
        <v>166</v>
      </c>
      <c r="Z83" s="5" t="s">
        <v>357</v>
      </c>
    </row>
    <row r="84" spans="2:28" s="10" customFormat="1" ht="12.75">
      <c r="B84" s="65"/>
      <c r="C84" s="69"/>
      <c r="D84" s="69"/>
      <c r="E84" s="47" t="s">
        <v>176</v>
      </c>
      <c r="F84" s="47" t="s">
        <v>179</v>
      </c>
      <c r="G84" s="71">
        <f>(G90+G99)/2</f>
        <v>100</v>
      </c>
      <c r="H84" s="71">
        <f t="shared" si="17"/>
        <v>6</v>
      </c>
      <c r="I84" s="71">
        <f t="shared" si="17"/>
        <v>100</v>
      </c>
      <c r="J84" s="71">
        <f t="shared" si="17"/>
        <v>6</v>
      </c>
      <c r="K84" s="71">
        <f t="shared" si="17"/>
        <v>100</v>
      </c>
      <c r="L84" s="71">
        <f t="shared" si="17"/>
        <v>6</v>
      </c>
      <c r="M84" s="71">
        <f t="shared" si="17"/>
        <v>100</v>
      </c>
      <c r="N84" s="71">
        <f t="shared" si="17"/>
        <v>6</v>
      </c>
      <c r="O84" s="71">
        <f t="shared" si="17"/>
        <v>100</v>
      </c>
      <c r="P84" s="71">
        <f t="shared" si="17"/>
        <v>6</v>
      </c>
      <c r="Q84" s="71">
        <f t="shared" si="17"/>
        <v>100</v>
      </c>
      <c r="R84" s="71">
        <f t="shared" si="17"/>
        <v>6</v>
      </c>
      <c r="S84" s="71">
        <f t="shared" si="17"/>
        <v>100</v>
      </c>
      <c r="T84" s="71">
        <f t="shared" si="17"/>
        <v>6</v>
      </c>
      <c r="U84" s="71">
        <f t="shared" si="17"/>
        <v>100</v>
      </c>
      <c r="V84" s="71">
        <f t="shared" si="17"/>
        <v>6</v>
      </c>
      <c r="W84" s="71">
        <f t="shared" si="17"/>
        <v>100</v>
      </c>
      <c r="X84" s="71">
        <f t="shared" si="17"/>
        <v>6</v>
      </c>
      <c r="Y84" s="67" t="s">
        <v>166</v>
      </c>
      <c r="Z84" s="44" t="s">
        <v>357</v>
      </c>
      <c r="AA84" s="64"/>
      <c r="AB84" s="64"/>
    </row>
    <row r="85" spans="2:26" ht="12.75">
      <c r="B85" s="1" t="s">
        <v>21</v>
      </c>
      <c r="C85" s="84" t="s">
        <v>115</v>
      </c>
      <c r="D85" s="28"/>
      <c r="E85" s="3" t="s">
        <v>177</v>
      </c>
      <c r="F85" s="3" t="s">
        <v>174</v>
      </c>
      <c r="G85" s="72">
        <f>G82</f>
        <v>100</v>
      </c>
      <c r="H85" s="72">
        <v>7</v>
      </c>
      <c r="I85" s="72">
        <f>I82</f>
        <v>99.16666666666667</v>
      </c>
      <c r="J85" s="72">
        <v>7</v>
      </c>
      <c r="K85" s="72">
        <f>K82</f>
        <v>100</v>
      </c>
      <c r="L85" s="72">
        <v>7</v>
      </c>
      <c r="M85" s="72">
        <f>M82</f>
        <v>100</v>
      </c>
      <c r="N85" s="72">
        <v>7</v>
      </c>
      <c r="O85" s="72">
        <f>O82</f>
        <v>100</v>
      </c>
      <c r="P85" s="72">
        <v>7</v>
      </c>
      <c r="Q85" s="72">
        <f>Q82</f>
        <v>100</v>
      </c>
      <c r="R85" s="72">
        <v>7</v>
      </c>
      <c r="S85" s="72">
        <f>S82</f>
        <v>100</v>
      </c>
      <c r="T85" s="72">
        <v>7</v>
      </c>
      <c r="U85" s="72">
        <f>U82</f>
        <v>100</v>
      </c>
      <c r="V85" s="72">
        <v>7</v>
      </c>
      <c r="W85" s="72">
        <f>W82</f>
        <v>100</v>
      </c>
      <c r="X85" s="72">
        <v>7</v>
      </c>
      <c r="Y85" s="41" t="s">
        <v>243</v>
      </c>
      <c r="Z85" s="5" t="s">
        <v>350</v>
      </c>
    </row>
    <row r="86" spans="2:26" ht="12.75">
      <c r="B86" s="1"/>
      <c r="C86" s="84"/>
      <c r="D86" s="28"/>
      <c r="E86" s="3" t="s">
        <v>175</v>
      </c>
      <c r="F86" s="3" t="s">
        <v>178</v>
      </c>
      <c r="G86" s="72">
        <f aca="true" t="shared" si="18" ref="G86:W86">G83</f>
        <v>100</v>
      </c>
      <c r="H86" s="72">
        <v>7</v>
      </c>
      <c r="I86" s="72">
        <f t="shared" si="18"/>
        <v>98.33333333333334</v>
      </c>
      <c r="J86" s="72">
        <v>7</v>
      </c>
      <c r="K86" s="72">
        <f t="shared" si="18"/>
        <v>100</v>
      </c>
      <c r="L86" s="72">
        <v>7</v>
      </c>
      <c r="M86" s="72">
        <f t="shared" si="18"/>
        <v>100</v>
      </c>
      <c r="N86" s="72">
        <v>7</v>
      </c>
      <c r="O86" s="72">
        <f t="shared" si="18"/>
        <v>100</v>
      </c>
      <c r="P86" s="72">
        <v>7</v>
      </c>
      <c r="Q86" s="72">
        <f t="shared" si="18"/>
        <v>100</v>
      </c>
      <c r="R86" s="72">
        <v>7</v>
      </c>
      <c r="S86" s="72">
        <f t="shared" si="18"/>
        <v>100</v>
      </c>
      <c r="T86" s="72">
        <v>7</v>
      </c>
      <c r="U86" s="72">
        <f t="shared" si="18"/>
        <v>100</v>
      </c>
      <c r="V86" s="72">
        <v>7</v>
      </c>
      <c r="W86" s="72">
        <f t="shared" si="18"/>
        <v>100</v>
      </c>
      <c r="X86" s="72">
        <v>7</v>
      </c>
      <c r="Y86" s="41" t="s">
        <v>243</v>
      </c>
      <c r="Z86" s="5" t="s">
        <v>351</v>
      </c>
    </row>
    <row r="87" spans="2:27" ht="12.75">
      <c r="B87" s="43"/>
      <c r="C87" s="45"/>
      <c r="D87" s="46"/>
      <c r="E87" s="47" t="s">
        <v>176</v>
      </c>
      <c r="F87" s="47" t="s">
        <v>179</v>
      </c>
      <c r="G87" s="121">
        <f>G84</f>
        <v>100</v>
      </c>
      <c r="H87" s="121">
        <v>7</v>
      </c>
      <c r="I87" s="121">
        <f aca="true" t="shared" si="19" ref="I87:W87">I84</f>
        <v>100</v>
      </c>
      <c r="J87" s="121">
        <v>7</v>
      </c>
      <c r="K87" s="121">
        <f t="shared" si="19"/>
        <v>100</v>
      </c>
      <c r="L87" s="121">
        <v>7</v>
      </c>
      <c r="M87" s="121">
        <f t="shared" si="19"/>
        <v>100</v>
      </c>
      <c r="N87" s="121">
        <v>7</v>
      </c>
      <c r="O87" s="121">
        <f t="shared" si="19"/>
        <v>100</v>
      </c>
      <c r="P87" s="121">
        <v>7</v>
      </c>
      <c r="Q87" s="121">
        <f t="shared" si="19"/>
        <v>100</v>
      </c>
      <c r="R87" s="121">
        <v>7</v>
      </c>
      <c r="S87" s="121">
        <f t="shared" si="19"/>
        <v>100</v>
      </c>
      <c r="T87" s="121">
        <v>7</v>
      </c>
      <c r="U87" s="121">
        <f t="shared" si="19"/>
        <v>100</v>
      </c>
      <c r="V87" s="121">
        <v>7</v>
      </c>
      <c r="W87" s="121">
        <f t="shared" si="19"/>
        <v>100</v>
      </c>
      <c r="X87" s="121">
        <v>7</v>
      </c>
      <c r="Y87" s="67" t="s">
        <v>243</v>
      </c>
      <c r="Z87" s="44" t="s">
        <v>352</v>
      </c>
      <c r="AA87" s="44"/>
    </row>
    <row r="88" spans="2:26" ht="27">
      <c r="B88" s="16" t="s">
        <v>65</v>
      </c>
      <c r="C88" s="8" t="s">
        <v>116</v>
      </c>
      <c r="D88" s="30"/>
      <c r="E88" s="3" t="s">
        <v>177</v>
      </c>
      <c r="F88" s="3" t="s">
        <v>174</v>
      </c>
      <c r="G88" s="72">
        <f>(G89+G90)/2</f>
        <v>100</v>
      </c>
      <c r="H88" s="72">
        <v>6</v>
      </c>
      <c r="I88" s="72">
        <f aca="true" t="shared" si="20" ref="I88:W88">(I89+I90)/2</f>
        <v>100</v>
      </c>
      <c r="J88" s="72">
        <v>6</v>
      </c>
      <c r="K88" s="72">
        <f t="shared" si="20"/>
        <v>100</v>
      </c>
      <c r="L88" s="72">
        <v>6</v>
      </c>
      <c r="M88" s="72">
        <f t="shared" si="20"/>
        <v>100</v>
      </c>
      <c r="N88" s="72">
        <v>6</v>
      </c>
      <c r="O88" s="72">
        <f t="shared" si="20"/>
        <v>100</v>
      </c>
      <c r="P88" s="72">
        <v>6</v>
      </c>
      <c r="Q88" s="72">
        <f t="shared" si="20"/>
        <v>100</v>
      </c>
      <c r="R88" s="72">
        <v>6</v>
      </c>
      <c r="S88" s="72">
        <f t="shared" si="20"/>
        <v>100</v>
      </c>
      <c r="T88" s="72">
        <v>6</v>
      </c>
      <c r="U88" s="72">
        <f t="shared" si="20"/>
        <v>100</v>
      </c>
      <c r="V88" s="72">
        <v>6</v>
      </c>
      <c r="W88" s="72">
        <f t="shared" si="20"/>
        <v>100</v>
      </c>
      <c r="X88" s="72">
        <v>6</v>
      </c>
      <c r="Y88" s="41" t="s">
        <v>166</v>
      </c>
      <c r="Z88" s="5" t="s">
        <v>307</v>
      </c>
    </row>
    <row r="89" spans="2:26" ht="13.5">
      <c r="B89" s="16"/>
      <c r="C89" s="8"/>
      <c r="D89" s="30"/>
      <c r="E89" s="3" t="s">
        <v>175</v>
      </c>
      <c r="F89" s="3" t="s">
        <v>178</v>
      </c>
      <c r="G89" s="78">
        <f>(G92+G95)/2</f>
        <v>100</v>
      </c>
      <c r="H89" s="78">
        <v>6</v>
      </c>
      <c r="I89" s="78">
        <f>(I92+I95)/2</f>
        <v>100</v>
      </c>
      <c r="J89" s="78">
        <v>6</v>
      </c>
      <c r="K89" s="78">
        <f>(K92+K95)/2</f>
        <v>100</v>
      </c>
      <c r="L89" s="78">
        <v>6</v>
      </c>
      <c r="M89" s="78">
        <f>(M92+M95)/2</f>
        <v>100</v>
      </c>
      <c r="N89" s="78">
        <v>6</v>
      </c>
      <c r="O89" s="78">
        <f>(O92+O95)/2</f>
        <v>100</v>
      </c>
      <c r="P89" s="78">
        <v>6</v>
      </c>
      <c r="Q89" s="78">
        <f>(Q92+Q95)/2</f>
        <v>100</v>
      </c>
      <c r="R89" s="78">
        <v>6</v>
      </c>
      <c r="S89" s="78">
        <f>(S92+S95)/2</f>
        <v>100</v>
      </c>
      <c r="T89" s="78">
        <v>6</v>
      </c>
      <c r="U89" s="78">
        <f>(U92+U95)/2</f>
        <v>100</v>
      </c>
      <c r="V89" s="78">
        <v>6</v>
      </c>
      <c r="W89" s="78">
        <f>(W92+W95)/2</f>
        <v>100</v>
      </c>
      <c r="X89" s="78">
        <v>6</v>
      </c>
      <c r="Y89" s="41" t="s">
        <v>166</v>
      </c>
      <c r="Z89" s="5" t="s">
        <v>307</v>
      </c>
    </row>
    <row r="90" spans="1:26" ht="13.5">
      <c r="A90" s="13"/>
      <c r="B90" s="16"/>
      <c r="C90" s="30"/>
      <c r="D90" s="30"/>
      <c r="E90" s="3" t="s">
        <v>176</v>
      </c>
      <c r="F90" s="3" t="s">
        <v>179</v>
      </c>
      <c r="G90" s="78">
        <f>(G93+G96)/2</f>
        <v>100</v>
      </c>
      <c r="H90" s="78">
        <v>6</v>
      </c>
      <c r="I90" s="78">
        <f>(I93+I96)/2</f>
        <v>100</v>
      </c>
      <c r="J90" s="78">
        <v>6</v>
      </c>
      <c r="K90" s="78">
        <f>(K93+K96)/2</f>
        <v>100</v>
      </c>
      <c r="L90" s="78">
        <v>6</v>
      </c>
      <c r="M90" s="78">
        <f>(M93+M96)/2</f>
        <v>100</v>
      </c>
      <c r="N90" s="78">
        <v>6</v>
      </c>
      <c r="O90" s="78">
        <f>(O93+O96)/2</f>
        <v>100</v>
      </c>
      <c r="P90" s="78">
        <v>6</v>
      </c>
      <c r="Q90" s="78">
        <f>(Q93+Q96)/2</f>
        <v>100</v>
      </c>
      <c r="R90" s="78">
        <v>6</v>
      </c>
      <c r="S90" s="78">
        <f>(S93+S96)/2</f>
        <v>100</v>
      </c>
      <c r="T90" s="78">
        <v>6</v>
      </c>
      <c r="U90" s="78">
        <f>(U93+U96)/2</f>
        <v>100</v>
      </c>
      <c r="V90" s="78">
        <v>6</v>
      </c>
      <c r="W90" s="78">
        <f>(W93+W96)/2</f>
        <v>100</v>
      </c>
      <c r="X90" s="78">
        <v>6</v>
      </c>
      <c r="Y90" s="41" t="s">
        <v>166</v>
      </c>
      <c r="Z90" s="5" t="s">
        <v>307</v>
      </c>
    </row>
    <row r="91" spans="2:26" ht="12.75">
      <c r="B91" s="2" t="s">
        <v>22</v>
      </c>
      <c r="C91" s="8" t="s">
        <v>117</v>
      </c>
      <c r="D91" s="27"/>
      <c r="E91" s="3" t="s">
        <v>177</v>
      </c>
      <c r="F91" s="3" t="s">
        <v>174</v>
      </c>
      <c r="G91" s="72">
        <f>(G92+G93)/2</f>
        <v>100</v>
      </c>
      <c r="H91" s="72">
        <v>6</v>
      </c>
      <c r="I91" s="72">
        <f>(I92+I93)/2</f>
        <v>100</v>
      </c>
      <c r="J91" s="72">
        <v>6</v>
      </c>
      <c r="K91" s="72">
        <f>(K92+K93)/2</f>
        <v>100</v>
      </c>
      <c r="L91" s="72">
        <v>6</v>
      </c>
      <c r="M91" s="72">
        <f>(M92+M93)/2</f>
        <v>100</v>
      </c>
      <c r="N91" s="72">
        <v>6</v>
      </c>
      <c r="O91" s="72">
        <f>(O92+O93)/2</f>
        <v>100</v>
      </c>
      <c r="P91" s="72">
        <v>6</v>
      </c>
      <c r="Q91" s="72">
        <f>(Q92+Q93)/2</f>
        <v>100</v>
      </c>
      <c r="R91" s="72">
        <v>6</v>
      </c>
      <c r="S91" s="72">
        <f>(S92+S93)/2</f>
        <v>100</v>
      </c>
      <c r="T91" s="72">
        <v>6</v>
      </c>
      <c r="U91" s="72">
        <f>(U92+U93)/2</f>
        <v>100</v>
      </c>
      <c r="V91" s="72">
        <v>6</v>
      </c>
      <c r="W91" s="72">
        <f>(W92+W93)/2</f>
        <v>100</v>
      </c>
      <c r="X91" s="72">
        <v>6</v>
      </c>
      <c r="Y91" s="41" t="s">
        <v>166</v>
      </c>
      <c r="Z91" s="5" t="s">
        <v>307</v>
      </c>
    </row>
    <row r="92" spans="2:26" ht="12.75">
      <c r="B92" s="2"/>
      <c r="C92" s="8"/>
      <c r="D92" s="27"/>
      <c r="E92" s="3" t="s">
        <v>175</v>
      </c>
      <c r="F92" s="3" t="s">
        <v>178</v>
      </c>
      <c r="G92" s="86">
        <v>100</v>
      </c>
      <c r="H92" s="86">
        <v>1</v>
      </c>
      <c r="I92" s="86">
        <v>100</v>
      </c>
      <c r="J92" s="86">
        <v>1</v>
      </c>
      <c r="K92" s="86">
        <v>100</v>
      </c>
      <c r="L92" s="86">
        <v>1</v>
      </c>
      <c r="M92" s="86">
        <v>100</v>
      </c>
      <c r="N92" s="86">
        <v>1</v>
      </c>
      <c r="O92" s="86">
        <v>100</v>
      </c>
      <c r="P92" s="86">
        <v>1</v>
      </c>
      <c r="Q92" s="86">
        <v>100</v>
      </c>
      <c r="R92" s="86">
        <v>1</v>
      </c>
      <c r="S92" s="86">
        <v>100</v>
      </c>
      <c r="T92" s="86">
        <v>1</v>
      </c>
      <c r="U92" s="86">
        <v>100</v>
      </c>
      <c r="V92" s="86">
        <v>1</v>
      </c>
      <c r="W92" s="86">
        <v>100</v>
      </c>
      <c r="X92" s="85">
        <v>1</v>
      </c>
      <c r="Y92" s="40" t="s">
        <v>32</v>
      </c>
      <c r="Z92" s="5" t="s">
        <v>353</v>
      </c>
    </row>
    <row r="93" spans="2:26" ht="12.75">
      <c r="B93" s="2"/>
      <c r="C93" s="27"/>
      <c r="D93" s="27"/>
      <c r="E93" s="3" t="s">
        <v>176</v>
      </c>
      <c r="F93" s="3" t="s">
        <v>179</v>
      </c>
      <c r="G93" s="86">
        <v>100</v>
      </c>
      <c r="H93" s="86">
        <v>1</v>
      </c>
      <c r="I93" s="86">
        <v>100</v>
      </c>
      <c r="J93" s="86">
        <v>1</v>
      </c>
      <c r="K93" s="86">
        <v>100</v>
      </c>
      <c r="L93" s="86">
        <v>1</v>
      </c>
      <c r="M93" s="86">
        <v>100</v>
      </c>
      <c r="N93" s="86">
        <v>1</v>
      </c>
      <c r="O93" s="86">
        <v>100</v>
      </c>
      <c r="P93" s="86">
        <v>1</v>
      </c>
      <c r="Q93" s="86">
        <v>100</v>
      </c>
      <c r="R93" s="86">
        <v>1</v>
      </c>
      <c r="S93" s="86">
        <v>100</v>
      </c>
      <c r="T93" s="86">
        <v>1</v>
      </c>
      <c r="U93" s="86">
        <v>100</v>
      </c>
      <c r="V93" s="86">
        <v>1</v>
      </c>
      <c r="W93" s="86">
        <v>100</v>
      </c>
      <c r="X93" s="85">
        <v>1</v>
      </c>
      <c r="Y93" s="40" t="s">
        <v>32</v>
      </c>
      <c r="Z93" s="5" t="s">
        <v>354</v>
      </c>
    </row>
    <row r="94" spans="2:26" ht="12.75">
      <c r="B94" s="2" t="s">
        <v>23</v>
      </c>
      <c r="C94" s="8" t="s">
        <v>117</v>
      </c>
      <c r="D94" s="27" t="s">
        <v>118</v>
      </c>
      <c r="E94" s="3" t="s">
        <v>177</v>
      </c>
      <c r="F94" s="3" t="s">
        <v>174</v>
      </c>
      <c r="G94" s="72">
        <f>(G95+G96)/2</f>
        <v>100</v>
      </c>
      <c r="H94" s="72">
        <v>6</v>
      </c>
      <c r="I94" s="72">
        <f>(I95+I96)/2</f>
        <v>100</v>
      </c>
      <c r="J94" s="72">
        <v>6</v>
      </c>
      <c r="K94" s="72">
        <f>(K95+K96)/2</f>
        <v>100</v>
      </c>
      <c r="L94" s="72">
        <v>6</v>
      </c>
      <c r="M94" s="72">
        <f>(M95+M96)/2</f>
        <v>100</v>
      </c>
      <c r="N94" s="72">
        <v>6</v>
      </c>
      <c r="O94" s="72">
        <f>(O95+O96)/2</f>
        <v>100</v>
      </c>
      <c r="P94" s="72">
        <v>6</v>
      </c>
      <c r="Q94" s="72">
        <f>(Q95+Q96)/2</f>
        <v>100</v>
      </c>
      <c r="R94" s="72">
        <v>6</v>
      </c>
      <c r="S94" s="72">
        <f>(S95+S96)/2</f>
        <v>100</v>
      </c>
      <c r="T94" s="72">
        <v>6</v>
      </c>
      <c r="U94" s="72">
        <f>(U95+U96)/2</f>
        <v>100</v>
      </c>
      <c r="V94" s="72">
        <v>6</v>
      </c>
      <c r="W94" s="72">
        <f>(W95+W96)/2</f>
        <v>100</v>
      </c>
      <c r="X94" s="72">
        <v>6</v>
      </c>
      <c r="Y94" s="41" t="s">
        <v>166</v>
      </c>
      <c r="Z94" s="5" t="s">
        <v>307</v>
      </c>
    </row>
    <row r="95" spans="2:26" ht="12.75">
      <c r="B95" s="2"/>
      <c r="C95" s="8"/>
      <c r="D95" s="27"/>
      <c r="E95" s="3" t="s">
        <v>175</v>
      </c>
      <c r="F95" s="3" t="s">
        <v>178</v>
      </c>
      <c r="G95" s="86">
        <v>100</v>
      </c>
      <c r="H95" s="86">
        <v>1</v>
      </c>
      <c r="I95" s="86">
        <v>100</v>
      </c>
      <c r="J95" s="86">
        <v>1</v>
      </c>
      <c r="K95" s="86">
        <v>100</v>
      </c>
      <c r="L95" s="86">
        <v>1</v>
      </c>
      <c r="M95" s="86">
        <v>100</v>
      </c>
      <c r="N95" s="86">
        <v>1</v>
      </c>
      <c r="O95" s="86">
        <v>100</v>
      </c>
      <c r="P95" s="86">
        <v>1</v>
      </c>
      <c r="Q95" s="86">
        <v>100</v>
      </c>
      <c r="R95" s="86">
        <v>1</v>
      </c>
      <c r="S95" s="86">
        <v>100</v>
      </c>
      <c r="T95" s="86">
        <v>1</v>
      </c>
      <c r="U95" s="86">
        <v>100</v>
      </c>
      <c r="V95" s="86">
        <v>1</v>
      </c>
      <c r="W95" s="86">
        <v>100</v>
      </c>
      <c r="X95" s="85">
        <v>1</v>
      </c>
      <c r="Y95" s="40" t="s">
        <v>32</v>
      </c>
      <c r="Z95" s="5" t="s">
        <v>355</v>
      </c>
    </row>
    <row r="96" spans="1:28" ht="12.75">
      <c r="A96" s="2"/>
      <c r="B96" s="55"/>
      <c r="C96" s="56"/>
      <c r="D96" s="56"/>
      <c r="E96" s="47" t="s">
        <v>176</v>
      </c>
      <c r="F96" s="47" t="s">
        <v>179</v>
      </c>
      <c r="G96" s="115">
        <v>100</v>
      </c>
      <c r="H96" s="115">
        <v>1</v>
      </c>
      <c r="I96" s="115">
        <v>100</v>
      </c>
      <c r="J96" s="115">
        <v>1</v>
      </c>
      <c r="K96" s="115">
        <v>100</v>
      </c>
      <c r="L96" s="115">
        <v>1</v>
      </c>
      <c r="M96" s="115">
        <v>100</v>
      </c>
      <c r="N96" s="115">
        <v>1</v>
      </c>
      <c r="O96" s="115">
        <v>100</v>
      </c>
      <c r="P96" s="115">
        <v>1</v>
      </c>
      <c r="Q96" s="115">
        <v>100</v>
      </c>
      <c r="R96" s="115">
        <v>1</v>
      </c>
      <c r="S96" s="115">
        <v>100</v>
      </c>
      <c r="T96" s="115">
        <v>1</v>
      </c>
      <c r="U96" s="115">
        <v>100</v>
      </c>
      <c r="V96" s="115">
        <v>1</v>
      </c>
      <c r="W96" s="115">
        <v>100</v>
      </c>
      <c r="X96" s="71">
        <v>1</v>
      </c>
      <c r="Y96" s="49" t="s">
        <v>32</v>
      </c>
      <c r="Z96" s="44" t="s">
        <v>356</v>
      </c>
      <c r="AA96" s="44"/>
      <c r="AB96" s="44"/>
    </row>
    <row r="97" spans="2:26" ht="13.5">
      <c r="B97" s="16" t="s">
        <v>24</v>
      </c>
      <c r="C97" s="8" t="s">
        <v>119</v>
      </c>
      <c r="D97" s="30"/>
      <c r="E97" s="3" t="s">
        <v>177</v>
      </c>
      <c r="F97" s="3" t="s">
        <v>174</v>
      </c>
      <c r="G97" s="72">
        <f>(G98+G99)/2</f>
        <v>100</v>
      </c>
      <c r="H97" s="72">
        <v>6</v>
      </c>
      <c r="I97" s="72">
        <f aca="true" t="shared" si="21" ref="I97:W97">(I98+I99)/2</f>
        <v>98.33333333333334</v>
      </c>
      <c r="J97" s="72">
        <v>6</v>
      </c>
      <c r="K97" s="72">
        <f t="shared" si="21"/>
        <v>100</v>
      </c>
      <c r="L97" s="72">
        <v>6</v>
      </c>
      <c r="M97" s="72">
        <f t="shared" si="21"/>
        <v>100</v>
      </c>
      <c r="N97" s="72">
        <v>6</v>
      </c>
      <c r="O97" s="72">
        <f t="shared" si="21"/>
        <v>100</v>
      </c>
      <c r="P97" s="72">
        <v>6</v>
      </c>
      <c r="Q97" s="72">
        <f t="shared" si="21"/>
        <v>100</v>
      </c>
      <c r="R97" s="72">
        <v>6</v>
      </c>
      <c r="S97" s="72">
        <f t="shared" si="21"/>
        <v>100</v>
      </c>
      <c r="T97" s="72">
        <v>6</v>
      </c>
      <c r="U97" s="72">
        <f t="shared" si="21"/>
        <v>100</v>
      </c>
      <c r="V97" s="72">
        <v>6</v>
      </c>
      <c r="W97" s="72">
        <f t="shared" si="21"/>
        <v>100</v>
      </c>
      <c r="X97" s="72">
        <v>6</v>
      </c>
      <c r="Y97" s="41" t="s">
        <v>166</v>
      </c>
      <c r="Z97" s="5" t="s">
        <v>214</v>
      </c>
    </row>
    <row r="98" spans="2:26" ht="13.5">
      <c r="B98" s="16"/>
      <c r="C98" s="8"/>
      <c r="D98" s="30"/>
      <c r="E98" s="3" t="s">
        <v>175</v>
      </c>
      <c r="F98" s="3" t="s">
        <v>178</v>
      </c>
      <c r="G98" s="78">
        <f>(G101+G104+G107)/3</f>
        <v>100</v>
      </c>
      <c r="H98" s="78">
        <v>6</v>
      </c>
      <c r="I98" s="78">
        <f>(I101+I104+I107)/3</f>
        <v>96.66666666666667</v>
      </c>
      <c r="J98" s="78">
        <v>6</v>
      </c>
      <c r="K98" s="78">
        <f>(K101+K104+K107)/3</f>
        <v>100</v>
      </c>
      <c r="L98" s="78">
        <v>6</v>
      </c>
      <c r="M98" s="78">
        <f>(M101+M104+M107)/3</f>
        <v>100</v>
      </c>
      <c r="N98" s="78">
        <v>6</v>
      </c>
      <c r="O98" s="78">
        <f>(O101+O104+O107)/3</f>
        <v>100</v>
      </c>
      <c r="P98" s="78">
        <v>6</v>
      </c>
      <c r="Q98" s="78">
        <f>(Q101+Q104+Q107)/3</f>
        <v>100</v>
      </c>
      <c r="R98" s="78">
        <v>6</v>
      </c>
      <c r="S98" s="78">
        <f>(S101+S104+S107)/3</f>
        <v>100</v>
      </c>
      <c r="T98" s="78">
        <v>6</v>
      </c>
      <c r="U98" s="78">
        <f>(U101+U104+U107)/3</f>
        <v>100</v>
      </c>
      <c r="V98" s="78">
        <v>6</v>
      </c>
      <c r="W98" s="78">
        <f>(W101+W104+W107)/3</f>
        <v>100</v>
      </c>
      <c r="X98" s="78">
        <v>6</v>
      </c>
      <c r="Y98" s="41" t="s">
        <v>166</v>
      </c>
      <c r="Z98" s="5" t="s">
        <v>214</v>
      </c>
    </row>
    <row r="99" spans="1:26" ht="12.75">
      <c r="A99" s="2"/>
      <c r="B99" s="1"/>
      <c r="C99" s="28"/>
      <c r="D99" s="28"/>
      <c r="E99" s="3" t="s">
        <v>176</v>
      </c>
      <c r="F99" s="3" t="s">
        <v>179</v>
      </c>
      <c r="G99" s="78">
        <f>(G102+G105+G108)/3</f>
        <v>100</v>
      </c>
      <c r="H99" s="78">
        <v>6</v>
      </c>
      <c r="I99" s="78">
        <f>(I102+I105+I108)/3</f>
        <v>100</v>
      </c>
      <c r="J99" s="78">
        <v>6</v>
      </c>
      <c r="K99" s="78">
        <f>(K102+K105+K108)/3</f>
        <v>100</v>
      </c>
      <c r="L99" s="78">
        <v>6</v>
      </c>
      <c r="M99" s="78">
        <f>(M102+M105+M108)/3</f>
        <v>100</v>
      </c>
      <c r="N99" s="78">
        <v>6</v>
      </c>
      <c r="O99" s="78">
        <f>(O102+O105+O108)/3</f>
        <v>100</v>
      </c>
      <c r="P99" s="78">
        <v>6</v>
      </c>
      <c r="Q99" s="78">
        <f>(Q102+Q105+Q108)/3</f>
        <v>100</v>
      </c>
      <c r="R99" s="78">
        <v>6</v>
      </c>
      <c r="S99" s="78">
        <f>(S102+S105+S108)/3</f>
        <v>100</v>
      </c>
      <c r="T99" s="78">
        <v>6</v>
      </c>
      <c r="U99" s="78">
        <f>(U102+U105+U108)/3</f>
        <v>100</v>
      </c>
      <c r="V99" s="78">
        <v>6</v>
      </c>
      <c r="W99" s="78">
        <f>(W102+W105+W108)/3</f>
        <v>100</v>
      </c>
      <c r="X99" s="78">
        <v>6</v>
      </c>
      <c r="Y99" s="41" t="s">
        <v>166</v>
      </c>
      <c r="Z99" s="5" t="s">
        <v>214</v>
      </c>
    </row>
    <row r="100" spans="2:26" ht="25.5">
      <c r="B100" s="2" t="s">
        <v>25</v>
      </c>
      <c r="C100" s="8" t="s">
        <v>119</v>
      </c>
      <c r="D100" s="27" t="s">
        <v>120</v>
      </c>
      <c r="E100" s="3" t="s">
        <v>177</v>
      </c>
      <c r="F100" s="3" t="s">
        <v>174</v>
      </c>
      <c r="G100" s="72">
        <f>(G101+G102)/2</f>
        <v>100</v>
      </c>
      <c r="H100" s="72">
        <v>6</v>
      </c>
      <c r="I100" s="72">
        <f>(I101+I102)/2</f>
        <v>100</v>
      </c>
      <c r="J100" s="72">
        <v>6</v>
      </c>
      <c r="K100" s="72">
        <f>(K101+K102)/2</f>
        <v>100</v>
      </c>
      <c r="L100" s="72">
        <v>6</v>
      </c>
      <c r="M100" s="72">
        <f>(M101+M102)/2</f>
        <v>100</v>
      </c>
      <c r="N100" s="72">
        <v>6</v>
      </c>
      <c r="O100" s="72">
        <f>(O101+O102)/2</f>
        <v>100</v>
      </c>
      <c r="P100" s="72">
        <v>6</v>
      </c>
      <c r="Q100" s="72">
        <f>(Q101+Q102)/2</f>
        <v>100</v>
      </c>
      <c r="R100" s="72">
        <v>6</v>
      </c>
      <c r="S100" s="72">
        <f>(S101+S102)/2</f>
        <v>100</v>
      </c>
      <c r="T100" s="72">
        <v>6</v>
      </c>
      <c r="U100" s="72">
        <f>(U101+U102)/2</f>
        <v>100</v>
      </c>
      <c r="V100" s="72">
        <v>6</v>
      </c>
      <c r="W100" s="72">
        <f>(W101+W102)/2</f>
        <v>100</v>
      </c>
      <c r="X100" s="72">
        <v>6</v>
      </c>
      <c r="Y100" s="41" t="s">
        <v>166</v>
      </c>
      <c r="Z100" s="5" t="s">
        <v>214</v>
      </c>
    </row>
    <row r="101" spans="2:26" ht="12.75">
      <c r="B101" s="2"/>
      <c r="C101" s="8"/>
      <c r="D101" s="27"/>
      <c r="E101" s="3" t="s">
        <v>175</v>
      </c>
      <c r="F101" s="3" t="s">
        <v>178</v>
      </c>
      <c r="G101" s="86">
        <v>100</v>
      </c>
      <c r="H101" s="86">
        <v>1</v>
      </c>
      <c r="I101" s="86">
        <v>100</v>
      </c>
      <c r="J101" s="86">
        <v>1</v>
      </c>
      <c r="K101" s="86">
        <v>100</v>
      </c>
      <c r="L101" s="86">
        <v>1</v>
      </c>
      <c r="M101" s="86">
        <v>100</v>
      </c>
      <c r="N101" s="86">
        <v>1</v>
      </c>
      <c r="O101" s="86">
        <v>100</v>
      </c>
      <c r="P101" s="86">
        <v>1</v>
      </c>
      <c r="Q101" s="86">
        <v>100</v>
      </c>
      <c r="R101" s="86">
        <v>1</v>
      </c>
      <c r="S101" s="86">
        <v>100</v>
      </c>
      <c r="T101" s="86">
        <v>1</v>
      </c>
      <c r="U101" s="86">
        <v>100</v>
      </c>
      <c r="V101" s="86">
        <v>1</v>
      </c>
      <c r="W101" s="86">
        <v>100</v>
      </c>
      <c r="X101" s="85">
        <v>1</v>
      </c>
      <c r="Y101" s="40" t="s">
        <v>32</v>
      </c>
      <c r="Z101" s="5" t="s">
        <v>348</v>
      </c>
    </row>
    <row r="102" spans="2:26" ht="12.75">
      <c r="B102" s="2"/>
      <c r="C102" s="27"/>
      <c r="D102" s="27"/>
      <c r="E102" s="3" t="s">
        <v>176</v>
      </c>
      <c r="F102" s="3" t="s">
        <v>179</v>
      </c>
      <c r="G102" s="86">
        <v>100</v>
      </c>
      <c r="H102" s="86">
        <v>1</v>
      </c>
      <c r="I102" s="86">
        <v>100</v>
      </c>
      <c r="J102" s="86">
        <v>1</v>
      </c>
      <c r="K102" s="86">
        <v>100</v>
      </c>
      <c r="L102" s="86">
        <v>1</v>
      </c>
      <c r="M102" s="86">
        <v>100</v>
      </c>
      <c r="N102" s="86">
        <v>1</v>
      </c>
      <c r="O102" s="86">
        <v>100</v>
      </c>
      <c r="P102" s="86">
        <v>1</v>
      </c>
      <c r="Q102" s="86">
        <v>100</v>
      </c>
      <c r="R102" s="86">
        <v>1</v>
      </c>
      <c r="S102" s="86">
        <v>100</v>
      </c>
      <c r="T102" s="86">
        <v>1</v>
      </c>
      <c r="U102" s="86">
        <v>100</v>
      </c>
      <c r="V102" s="86">
        <v>1</v>
      </c>
      <c r="W102" s="86">
        <v>100</v>
      </c>
      <c r="X102" s="85">
        <v>1</v>
      </c>
      <c r="Y102" s="40" t="s">
        <v>32</v>
      </c>
      <c r="Z102" s="5" t="s">
        <v>349</v>
      </c>
    </row>
    <row r="103" spans="2:26" ht="51">
      <c r="B103" s="2" t="s">
        <v>284</v>
      </c>
      <c r="C103" s="8" t="s">
        <v>119</v>
      </c>
      <c r="D103" s="27" t="s">
        <v>121</v>
      </c>
      <c r="E103" s="3" t="s">
        <v>177</v>
      </c>
      <c r="F103" s="3" t="s">
        <v>174</v>
      </c>
      <c r="G103" s="72">
        <f>(G104+G105)/2</f>
        <v>100</v>
      </c>
      <c r="H103" s="72">
        <v>6</v>
      </c>
      <c r="I103" s="72">
        <f aca="true" t="shared" si="22" ref="I103:W103">(I104+I105)/2</f>
        <v>95</v>
      </c>
      <c r="J103" s="72">
        <v>6</v>
      </c>
      <c r="K103" s="72">
        <f t="shared" si="22"/>
        <v>100</v>
      </c>
      <c r="L103" s="72">
        <v>6</v>
      </c>
      <c r="M103" s="72">
        <f t="shared" si="22"/>
        <v>100</v>
      </c>
      <c r="N103" s="72">
        <v>6</v>
      </c>
      <c r="O103" s="72">
        <f t="shared" si="22"/>
        <v>100</v>
      </c>
      <c r="P103" s="72">
        <v>6</v>
      </c>
      <c r="Q103" s="72">
        <f t="shared" si="22"/>
        <v>100</v>
      </c>
      <c r="R103" s="72">
        <v>6</v>
      </c>
      <c r="S103" s="72">
        <f t="shared" si="22"/>
        <v>100</v>
      </c>
      <c r="T103" s="72">
        <v>6</v>
      </c>
      <c r="U103" s="72">
        <f t="shared" si="22"/>
        <v>100</v>
      </c>
      <c r="V103" s="72">
        <v>6</v>
      </c>
      <c r="W103" s="72">
        <f t="shared" si="22"/>
        <v>100</v>
      </c>
      <c r="X103" s="72">
        <v>6</v>
      </c>
      <c r="Y103" s="41" t="s">
        <v>166</v>
      </c>
      <c r="Z103" s="5" t="s">
        <v>214</v>
      </c>
    </row>
    <row r="104" spans="2:26" ht="12.75">
      <c r="B104" s="2"/>
      <c r="C104" s="8"/>
      <c r="D104" s="27"/>
      <c r="E104" s="3" t="s">
        <v>175</v>
      </c>
      <c r="F104" s="3" t="s">
        <v>178</v>
      </c>
      <c r="G104" s="86">
        <v>100</v>
      </c>
      <c r="H104" s="86">
        <v>1</v>
      </c>
      <c r="I104" s="86">
        <v>90</v>
      </c>
      <c r="J104" s="86">
        <v>1</v>
      </c>
      <c r="K104" s="86">
        <v>100</v>
      </c>
      <c r="L104" s="86">
        <v>1</v>
      </c>
      <c r="M104" s="86">
        <v>100</v>
      </c>
      <c r="N104" s="86">
        <v>1</v>
      </c>
      <c r="O104" s="86">
        <v>100</v>
      </c>
      <c r="P104" s="86">
        <v>1</v>
      </c>
      <c r="Q104" s="86">
        <v>100</v>
      </c>
      <c r="R104" s="86">
        <v>1</v>
      </c>
      <c r="S104" s="86">
        <v>100</v>
      </c>
      <c r="T104" s="86">
        <v>1</v>
      </c>
      <c r="U104" s="86">
        <v>100</v>
      </c>
      <c r="V104" s="86">
        <v>1</v>
      </c>
      <c r="W104" s="86">
        <v>100</v>
      </c>
      <c r="X104" s="85">
        <v>1</v>
      </c>
      <c r="Y104" s="40" t="s">
        <v>32</v>
      </c>
      <c r="Z104" s="5" t="s">
        <v>344</v>
      </c>
    </row>
    <row r="105" spans="2:26" ht="12.75">
      <c r="B105" s="2"/>
      <c r="C105" s="27"/>
      <c r="D105" s="27"/>
      <c r="E105" s="3" t="s">
        <v>176</v>
      </c>
      <c r="F105" s="3" t="s">
        <v>179</v>
      </c>
      <c r="G105" s="86">
        <v>100</v>
      </c>
      <c r="H105" s="86">
        <v>1</v>
      </c>
      <c r="I105" s="86">
        <v>100</v>
      </c>
      <c r="J105" s="86">
        <v>1</v>
      </c>
      <c r="K105" s="86">
        <v>100</v>
      </c>
      <c r="L105" s="86">
        <v>1</v>
      </c>
      <c r="M105" s="86">
        <v>100</v>
      </c>
      <c r="N105" s="86">
        <v>1</v>
      </c>
      <c r="O105" s="86">
        <v>100</v>
      </c>
      <c r="P105" s="86">
        <v>1</v>
      </c>
      <c r="Q105" s="86">
        <v>100</v>
      </c>
      <c r="R105" s="86">
        <v>1</v>
      </c>
      <c r="S105" s="86">
        <v>100</v>
      </c>
      <c r="T105" s="86">
        <v>1</v>
      </c>
      <c r="U105" s="86">
        <v>100</v>
      </c>
      <c r="V105" s="86">
        <v>1</v>
      </c>
      <c r="W105" s="86">
        <v>100</v>
      </c>
      <c r="X105" s="85">
        <v>1</v>
      </c>
      <c r="Y105" s="40" t="s">
        <v>32</v>
      </c>
      <c r="Z105" s="5" t="s">
        <v>345</v>
      </c>
    </row>
    <row r="106" spans="2:26" ht="12.75">
      <c r="B106" s="2" t="s">
        <v>27</v>
      </c>
      <c r="C106" s="8" t="s">
        <v>119</v>
      </c>
      <c r="D106" s="27" t="s">
        <v>122</v>
      </c>
      <c r="E106" s="3" t="s">
        <v>177</v>
      </c>
      <c r="F106" s="3" t="s">
        <v>174</v>
      </c>
      <c r="G106" s="72">
        <f>(G107+G108)/2</f>
        <v>100</v>
      </c>
      <c r="H106" s="72">
        <v>6</v>
      </c>
      <c r="I106" s="72">
        <f>(I107+I108)/2</f>
        <v>100</v>
      </c>
      <c r="J106" s="72">
        <v>6</v>
      </c>
      <c r="K106" s="72">
        <f>(K107+K108)/2</f>
        <v>100</v>
      </c>
      <c r="L106" s="72">
        <v>6</v>
      </c>
      <c r="M106" s="72">
        <f>(M107+M108)/2</f>
        <v>100</v>
      </c>
      <c r="N106" s="72">
        <v>6</v>
      </c>
      <c r="O106" s="72">
        <f>(O107+O108)/2</f>
        <v>100</v>
      </c>
      <c r="P106" s="72">
        <v>6</v>
      </c>
      <c r="Q106" s="72">
        <f>(Q107+Q108)/2</f>
        <v>100</v>
      </c>
      <c r="R106" s="72">
        <v>6</v>
      </c>
      <c r="S106" s="72">
        <f>(S107+S108)/2</f>
        <v>100</v>
      </c>
      <c r="T106" s="72">
        <v>6</v>
      </c>
      <c r="U106" s="72">
        <f>(U107+U108)/2</f>
        <v>100</v>
      </c>
      <c r="V106" s="72">
        <v>6</v>
      </c>
      <c r="W106" s="72">
        <f>(W107+W108)/2</f>
        <v>100</v>
      </c>
      <c r="X106" s="72">
        <v>6</v>
      </c>
      <c r="Y106" s="41" t="s">
        <v>166</v>
      </c>
      <c r="Z106" s="5" t="s">
        <v>214</v>
      </c>
    </row>
    <row r="107" spans="2:26" ht="12.75">
      <c r="B107" s="2"/>
      <c r="C107" s="8"/>
      <c r="D107" s="27"/>
      <c r="E107" s="3" t="s">
        <v>175</v>
      </c>
      <c r="F107" s="3" t="s">
        <v>178</v>
      </c>
      <c r="G107" s="86">
        <v>100</v>
      </c>
      <c r="H107" s="86">
        <v>1</v>
      </c>
      <c r="I107" s="86">
        <v>100</v>
      </c>
      <c r="J107" s="86">
        <v>1</v>
      </c>
      <c r="K107" s="86">
        <v>100</v>
      </c>
      <c r="L107" s="86">
        <v>1</v>
      </c>
      <c r="M107" s="86">
        <v>100</v>
      </c>
      <c r="N107" s="86">
        <v>1</v>
      </c>
      <c r="O107" s="86">
        <v>100</v>
      </c>
      <c r="P107" s="86">
        <v>1</v>
      </c>
      <c r="Q107" s="86">
        <v>100</v>
      </c>
      <c r="R107" s="86">
        <v>1</v>
      </c>
      <c r="S107" s="86">
        <v>100</v>
      </c>
      <c r="T107" s="86">
        <v>1</v>
      </c>
      <c r="U107" s="86">
        <v>100</v>
      </c>
      <c r="V107" s="86">
        <v>1</v>
      </c>
      <c r="W107" s="86">
        <v>100</v>
      </c>
      <c r="X107" s="85">
        <v>1</v>
      </c>
      <c r="Y107" s="40" t="s">
        <v>32</v>
      </c>
      <c r="Z107" s="5" t="s">
        <v>346</v>
      </c>
    </row>
    <row r="108" spans="2:26" ht="12.75">
      <c r="B108" s="2"/>
      <c r="C108" s="27"/>
      <c r="D108" s="27"/>
      <c r="E108" s="3" t="s">
        <v>176</v>
      </c>
      <c r="F108" s="3" t="s">
        <v>179</v>
      </c>
      <c r="G108" s="86">
        <v>100</v>
      </c>
      <c r="H108" s="86">
        <v>1</v>
      </c>
      <c r="I108" s="86">
        <v>100</v>
      </c>
      <c r="J108" s="86">
        <v>1</v>
      </c>
      <c r="K108" s="86">
        <v>100</v>
      </c>
      <c r="L108" s="86">
        <v>1</v>
      </c>
      <c r="M108" s="86">
        <v>100</v>
      </c>
      <c r="N108" s="86">
        <v>1</v>
      </c>
      <c r="O108" s="86">
        <v>100</v>
      </c>
      <c r="P108" s="86">
        <v>1</v>
      </c>
      <c r="Q108" s="86">
        <v>100</v>
      </c>
      <c r="R108" s="86">
        <v>1</v>
      </c>
      <c r="S108" s="86">
        <v>100</v>
      </c>
      <c r="T108" s="86">
        <v>1</v>
      </c>
      <c r="U108" s="86">
        <v>100</v>
      </c>
      <c r="V108" s="86">
        <v>1</v>
      </c>
      <c r="W108" s="86">
        <v>100</v>
      </c>
      <c r="X108" s="85">
        <v>1</v>
      </c>
      <c r="Y108" s="40" t="s">
        <v>32</v>
      </c>
      <c r="Z108" s="5" t="s">
        <v>347</v>
      </c>
    </row>
    <row r="109" spans="2:26" ht="12.75">
      <c r="B109" s="2" t="s">
        <v>28</v>
      </c>
      <c r="C109" s="8" t="s">
        <v>119</v>
      </c>
      <c r="D109" s="27" t="s">
        <v>123</v>
      </c>
      <c r="E109" s="3" t="s">
        <v>177</v>
      </c>
      <c r="F109" s="3" t="s">
        <v>174</v>
      </c>
      <c r="G109" s="70">
        <f>G97</f>
        <v>100</v>
      </c>
      <c r="H109" s="70">
        <f aca="true" t="shared" si="23" ref="H109:X109">H97</f>
        <v>6</v>
      </c>
      <c r="I109" s="70">
        <f t="shared" si="23"/>
        <v>98.33333333333334</v>
      </c>
      <c r="J109" s="70">
        <f t="shared" si="23"/>
        <v>6</v>
      </c>
      <c r="K109" s="70">
        <f t="shared" si="23"/>
        <v>100</v>
      </c>
      <c r="L109" s="70">
        <f t="shared" si="23"/>
        <v>6</v>
      </c>
      <c r="M109" s="70">
        <f t="shared" si="23"/>
        <v>100</v>
      </c>
      <c r="N109" s="70">
        <f t="shared" si="23"/>
        <v>6</v>
      </c>
      <c r="O109" s="70">
        <f t="shared" si="23"/>
        <v>100</v>
      </c>
      <c r="P109" s="70">
        <f t="shared" si="23"/>
        <v>6</v>
      </c>
      <c r="Q109" s="70">
        <f t="shared" si="23"/>
        <v>100</v>
      </c>
      <c r="R109" s="70">
        <f t="shared" si="23"/>
        <v>6</v>
      </c>
      <c r="S109" s="70">
        <f t="shared" si="23"/>
        <v>100</v>
      </c>
      <c r="T109" s="70">
        <f t="shared" si="23"/>
        <v>6</v>
      </c>
      <c r="U109" s="70">
        <f t="shared" si="23"/>
        <v>100</v>
      </c>
      <c r="V109" s="70">
        <f t="shared" si="23"/>
        <v>6</v>
      </c>
      <c r="W109" s="70">
        <f t="shared" si="23"/>
        <v>100</v>
      </c>
      <c r="X109" s="70">
        <f t="shared" si="23"/>
        <v>6</v>
      </c>
      <c r="Y109" s="41" t="s">
        <v>243</v>
      </c>
      <c r="Z109" s="5" t="s">
        <v>358</v>
      </c>
    </row>
    <row r="110" spans="2:26" ht="12.75">
      <c r="B110" s="2"/>
      <c r="C110" s="8"/>
      <c r="D110" s="27"/>
      <c r="E110" s="3" t="s">
        <v>175</v>
      </c>
      <c r="F110" s="3" t="s">
        <v>178</v>
      </c>
      <c r="G110" s="70">
        <f aca="true" t="shared" si="24" ref="G110:V110">G98</f>
        <v>100</v>
      </c>
      <c r="H110" s="70">
        <f t="shared" si="24"/>
        <v>6</v>
      </c>
      <c r="I110" s="70">
        <f t="shared" si="24"/>
        <v>96.66666666666667</v>
      </c>
      <c r="J110" s="70">
        <f t="shared" si="24"/>
        <v>6</v>
      </c>
      <c r="K110" s="70">
        <f t="shared" si="24"/>
        <v>100</v>
      </c>
      <c r="L110" s="70">
        <f t="shared" si="24"/>
        <v>6</v>
      </c>
      <c r="M110" s="70">
        <f t="shared" si="24"/>
        <v>100</v>
      </c>
      <c r="N110" s="70">
        <f t="shared" si="24"/>
        <v>6</v>
      </c>
      <c r="O110" s="70">
        <f t="shared" si="24"/>
        <v>100</v>
      </c>
      <c r="P110" s="70">
        <f t="shared" si="24"/>
        <v>6</v>
      </c>
      <c r="Q110" s="70">
        <f t="shared" si="24"/>
        <v>100</v>
      </c>
      <c r="R110" s="70">
        <f t="shared" si="24"/>
        <v>6</v>
      </c>
      <c r="S110" s="70">
        <f t="shared" si="24"/>
        <v>100</v>
      </c>
      <c r="T110" s="70">
        <f t="shared" si="24"/>
        <v>6</v>
      </c>
      <c r="U110" s="70">
        <f t="shared" si="24"/>
        <v>100</v>
      </c>
      <c r="V110" s="70">
        <f t="shared" si="24"/>
        <v>6</v>
      </c>
      <c r="W110" s="70">
        <f>W98</f>
        <v>100</v>
      </c>
      <c r="X110" s="70">
        <f>X98</f>
        <v>6</v>
      </c>
      <c r="Y110" s="41" t="s">
        <v>243</v>
      </c>
      <c r="Z110" s="5" t="s">
        <v>359</v>
      </c>
    </row>
    <row r="111" spans="3:26" s="44" customFormat="1" ht="12.75">
      <c r="C111" s="66"/>
      <c r="D111" s="66"/>
      <c r="E111" s="47" t="s">
        <v>176</v>
      </c>
      <c r="F111" s="47" t="s">
        <v>179</v>
      </c>
      <c r="G111" s="71">
        <f aca="true" t="shared" si="25" ref="G111:X111">G99</f>
        <v>100</v>
      </c>
      <c r="H111" s="71">
        <f t="shared" si="25"/>
        <v>6</v>
      </c>
      <c r="I111" s="71">
        <f t="shared" si="25"/>
        <v>100</v>
      </c>
      <c r="J111" s="71">
        <f t="shared" si="25"/>
        <v>6</v>
      </c>
      <c r="K111" s="71">
        <f t="shared" si="25"/>
        <v>100</v>
      </c>
      <c r="L111" s="71">
        <f t="shared" si="25"/>
        <v>6</v>
      </c>
      <c r="M111" s="71">
        <f t="shared" si="25"/>
        <v>100</v>
      </c>
      <c r="N111" s="71">
        <f t="shared" si="25"/>
        <v>6</v>
      </c>
      <c r="O111" s="71">
        <f t="shared" si="25"/>
        <v>100</v>
      </c>
      <c r="P111" s="71">
        <f t="shared" si="25"/>
        <v>6</v>
      </c>
      <c r="Q111" s="71">
        <f t="shared" si="25"/>
        <v>100</v>
      </c>
      <c r="R111" s="71">
        <f t="shared" si="25"/>
        <v>6</v>
      </c>
      <c r="S111" s="71">
        <f t="shared" si="25"/>
        <v>100</v>
      </c>
      <c r="T111" s="71">
        <f t="shared" si="25"/>
        <v>6</v>
      </c>
      <c r="U111" s="71">
        <f t="shared" si="25"/>
        <v>100</v>
      </c>
      <c r="V111" s="71">
        <f t="shared" si="25"/>
        <v>6</v>
      </c>
      <c r="W111" s="71">
        <f t="shared" si="25"/>
        <v>100</v>
      </c>
      <c r="X111" s="71">
        <f t="shared" si="25"/>
        <v>6</v>
      </c>
      <c r="Y111" s="67" t="s">
        <v>243</v>
      </c>
      <c r="Z111" s="44" t="s">
        <v>360</v>
      </c>
    </row>
    <row r="112" spans="3:4" ht="12.75">
      <c r="C112" s="29"/>
      <c r="D112" s="29"/>
    </row>
    <row r="113" spans="3:4" ht="12.75">
      <c r="C113" s="29"/>
      <c r="D113" s="29"/>
    </row>
    <row r="114" spans="3:4" ht="12.75">
      <c r="C114" s="29"/>
      <c r="D114" s="29"/>
    </row>
    <row r="115" spans="3:4" ht="12.75">
      <c r="C115" s="29"/>
      <c r="D115" s="29"/>
    </row>
    <row r="116" spans="3:4" ht="12.75">
      <c r="C116" s="29"/>
      <c r="D116" s="29"/>
    </row>
    <row r="117" spans="3:4" ht="12.75">
      <c r="C117" s="29"/>
      <c r="D117" s="29"/>
    </row>
    <row r="118" spans="3:4" ht="12.75">
      <c r="C118" s="29"/>
      <c r="D118" s="29"/>
    </row>
    <row r="119" spans="3:4" ht="12.75">
      <c r="C119" s="29"/>
      <c r="D119" s="29"/>
    </row>
    <row r="120" spans="3:4" ht="12.75">
      <c r="C120" s="29"/>
      <c r="D120" s="29"/>
    </row>
    <row r="121" spans="3:4" ht="12.75">
      <c r="C121" s="29"/>
      <c r="D121" s="29"/>
    </row>
    <row r="122" spans="3:4" ht="12.75">
      <c r="C122" s="29"/>
      <c r="D122" s="29"/>
    </row>
    <row r="123" spans="3:4" ht="12.75">
      <c r="C123" s="29"/>
      <c r="D123" s="29"/>
    </row>
    <row r="124" spans="3:4" ht="12.75">
      <c r="C124" s="29"/>
      <c r="D124" s="29"/>
    </row>
    <row r="125" spans="3:4" ht="12.75">
      <c r="C125" s="29"/>
      <c r="D125" s="29"/>
    </row>
    <row r="126" spans="3:4" ht="12.75">
      <c r="C126" s="29"/>
      <c r="D126" s="29"/>
    </row>
    <row r="127" spans="3:4" ht="12.75">
      <c r="C127" s="29"/>
      <c r="D127" s="29"/>
    </row>
    <row r="128" spans="3:4" ht="12.75">
      <c r="C128" s="29"/>
      <c r="D128" s="29"/>
    </row>
    <row r="129" spans="3:4" ht="12.75">
      <c r="C129" s="29"/>
      <c r="D129" s="29"/>
    </row>
    <row r="130" spans="3:4" ht="12.75">
      <c r="C130" s="29"/>
      <c r="D130" s="29"/>
    </row>
    <row r="131" spans="3:4" ht="12.75">
      <c r="C131" s="29"/>
      <c r="D131" s="29"/>
    </row>
    <row r="132" spans="3:4" ht="12.75">
      <c r="C132" s="29"/>
      <c r="D132" s="29"/>
    </row>
    <row r="133" spans="3:4" ht="12.75">
      <c r="C133" s="29"/>
      <c r="D133" s="29"/>
    </row>
    <row r="134" spans="3:4" ht="12.75">
      <c r="C134" s="29"/>
      <c r="D134" s="29"/>
    </row>
    <row r="135" spans="3:4" ht="12.75">
      <c r="C135" s="29"/>
      <c r="D135" s="29"/>
    </row>
    <row r="136" spans="3:4" ht="12.75">
      <c r="C136" s="29"/>
      <c r="D136" s="29"/>
    </row>
    <row r="137" spans="3:4" ht="12.75">
      <c r="C137" s="29"/>
      <c r="D137" s="29"/>
    </row>
    <row r="138" spans="3:4" ht="12.75">
      <c r="C138" s="29"/>
      <c r="D138" s="29"/>
    </row>
    <row r="139" spans="3:4" ht="12.75">
      <c r="C139" s="29"/>
      <c r="D139" s="29"/>
    </row>
    <row r="140" spans="3:4" ht="12.75">
      <c r="C140" s="29"/>
      <c r="D140" s="29"/>
    </row>
    <row r="141" spans="3:4" ht="12.75">
      <c r="C141" s="29"/>
      <c r="D141" s="29"/>
    </row>
    <row r="142" spans="3:4" ht="12.75">
      <c r="C142" s="29"/>
      <c r="D142" s="29"/>
    </row>
    <row r="143" spans="3:4" ht="12.75">
      <c r="C143" s="29"/>
      <c r="D143" s="29"/>
    </row>
    <row r="144" spans="3:4" ht="12.75">
      <c r="C144" s="29"/>
      <c r="D144" s="29"/>
    </row>
    <row r="145" spans="3:4" ht="12.75">
      <c r="C145" s="29"/>
      <c r="D145" s="29"/>
    </row>
    <row r="146" spans="3:4" ht="12.75">
      <c r="C146" s="29"/>
      <c r="D146" s="29"/>
    </row>
    <row r="147" spans="3:4" ht="12.75">
      <c r="C147" s="29"/>
      <c r="D147" s="29"/>
    </row>
    <row r="148" spans="3:4" ht="12.75">
      <c r="C148" s="29"/>
      <c r="D148" s="29"/>
    </row>
    <row r="149" spans="3:4" ht="12.75">
      <c r="C149" s="29"/>
      <c r="D149" s="29"/>
    </row>
    <row r="150" spans="3:4" ht="12.75">
      <c r="C150" s="29"/>
      <c r="D150" s="29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VasquezA</dc:creator>
  <cp:keywords/>
  <dc:description/>
  <cp:lastModifiedBy>Susanne Westenbrink</cp:lastModifiedBy>
  <cp:lastPrinted>2008-03-05T12:41:26Z</cp:lastPrinted>
  <dcterms:created xsi:type="dcterms:W3CDTF">2007-07-16T08:43:02Z</dcterms:created>
  <dcterms:modified xsi:type="dcterms:W3CDTF">2013-07-03T13:26:31Z</dcterms:modified>
  <cp:category/>
  <cp:version/>
  <cp:contentType/>
  <cp:contentStatus/>
</cp:coreProperties>
</file>